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04" yWindow="1168" windowWidth="15582" windowHeight="5950" tabRatio="830" activeTab="8"/>
  </bookViews>
  <sheets>
    <sheet name="FRIENDLIES" sheetId="20" r:id="rId1"/>
    <sheet name="Gramacho" sheetId="13" r:id="rId2"/>
    <sheet name="O.Connor" sheetId="14" r:id="rId3"/>
    <sheet name="Vale da Pinta" sheetId="15" r:id="rId4"/>
    <sheet name="Faldo" sheetId="16" r:id="rId5"/>
    <sheet name="Boavista" sheetId="17" r:id="rId6"/>
    <sheet name="Round results" sheetId="12" r:id="rId7"/>
    <sheet name="Sorted league" sheetId="18" r:id="rId8"/>
    <sheet name="Details" sheetId="7" r:id="rId9"/>
    <sheet name="Adjustment" sheetId="19" r:id="rId10"/>
    <sheet name="Cards" sheetId="9" r:id="rId11"/>
  </sheets>
  <externalReferences>
    <externalReference r:id="rId12"/>
    <externalReference r:id="rId13"/>
  </externalReferences>
  <calcPr calcId="125725"/>
</workbook>
</file>

<file path=xl/calcChain.xml><?xml version="1.0" encoding="utf-8"?>
<calcChain xmlns="http://schemas.openxmlformats.org/spreadsheetml/2006/main">
  <c r="S7" i="12"/>
  <c r="O4"/>
  <c r="K7"/>
  <c r="G7"/>
  <c r="C4"/>
  <c r="S8"/>
  <c r="O6"/>
  <c r="K6"/>
  <c r="G5"/>
  <c r="C7"/>
  <c r="S4"/>
  <c r="O5"/>
  <c r="K4"/>
  <c r="G8"/>
  <c r="C8"/>
  <c r="S10"/>
  <c r="O10"/>
  <c r="K10"/>
  <c r="G10"/>
  <c r="C9"/>
  <c r="S9"/>
  <c r="O8"/>
  <c r="K9"/>
  <c r="G6"/>
  <c r="C10"/>
  <c r="S6"/>
  <c r="O9"/>
  <c r="K5"/>
  <c r="G9"/>
  <c r="C5"/>
  <c r="S5"/>
  <c r="O7"/>
  <c r="K8"/>
  <c r="G4"/>
  <c r="C6"/>
  <c r="R7"/>
  <c r="R9"/>
  <c r="R10"/>
  <c r="R4"/>
  <c r="R8"/>
  <c r="R6"/>
  <c r="R5"/>
  <c r="N4"/>
  <c r="N8"/>
  <c r="N10"/>
  <c r="N5"/>
  <c r="N6"/>
  <c r="N9"/>
  <c r="N7"/>
  <c r="J7"/>
  <c r="J9"/>
  <c r="J10"/>
  <c r="J4"/>
  <c r="J6"/>
  <c r="J5"/>
  <c r="J8"/>
  <c r="F7"/>
  <c r="F5"/>
  <c r="F8"/>
  <c r="F10"/>
  <c r="F6"/>
  <c r="F9"/>
  <c r="F4"/>
  <c r="B4"/>
  <c r="B7"/>
  <c r="B8"/>
  <c r="B9"/>
  <c r="B10"/>
  <c r="B5"/>
  <c r="B6"/>
  <c r="C21" i="20"/>
  <c r="GU37"/>
  <c r="GT37"/>
  <c r="GS37"/>
  <c r="GD37"/>
  <c r="GC37"/>
  <c r="GB37"/>
  <c r="FM37"/>
  <c r="FL37"/>
  <c r="FK37"/>
  <c r="EV37"/>
  <c r="EU37"/>
  <c r="ET37"/>
  <c r="EE37"/>
  <c r="ED37"/>
  <c r="EC37"/>
  <c r="DN37"/>
  <c r="DM37"/>
  <c r="DL37"/>
  <c r="CW37"/>
  <c r="CV37"/>
  <c r="CU37"/>
  <c r="CF37"/>
  <c r="CE37"/>
  <c r="CD37"/>
  <c r="BN37"/>
  <c r="BM37"/>
  <c r="BL37"/>
  <c r="AW37"/>
  <c r="AV37"/>
  <c r="AU37"/>
  <c r="AF37"/>
  <c r="AE37"/>
  <c r="AD37"/>
  <c r="O37"/>
  <c r="N37"/>
  <c r="M37"/>
  <c r="GR33"/>
  <c r="GR35" s="1"/>
  <c r="GR37" s="1"/>
  <c r="GJ33"/>
  <c r="GA33"/>
  <c r="GA35" s="1"/>
  <c r="GA37" s="1"/>
  <c r="FS33"/>
  <c r="FJ33"/>
  <c r="FJ35" s="1"/>
  <c r="FJ37" s="1"/>
  <c r="FB33"/>
  <c r="ES33"/>
  <c r="ES35" s="1"/>
  <c r="ES37" s="1"/>
  <c r="EK33"/>
  <c r="EB33"/>
  <c r="EB35" s="1"/>
  <c r="DT33"/>
  <c r="DK33"/>
  <c r="DK35" s="1"/>
  <c r="DC33"/>
  <c r="CT33"/>
  <c r="CL33"/>
  <c r="CC33"/>
  <c r="CC35" s="1"/>
  <c r="BT33"/>
  <c r="BK33"/>
  <c r="BC33"/>
  <c r="AT33"/>
  <c r="AT35" s="1"/>
  <c r="AL33"/>
  <c r="AC33"/>
  <c r="AC35" s="1"/>
  <c r="U33"/>
  <c r="L33"/>
  <c r="L35" s="1"/>
  <c r="E33"/>
  <c r="E35" s="1"/>
  <c r="D33"/>
  <c r="D35" s="1"/>
  <c r="C33"/>
  <c r="GV31"/>
  <c r="GE31"/>
  <c r="FN31"/>
  <c r="EW31"/>
  <c r="EF31"/>
  <c r="W31"/>
  <c r="AN31" s="1"/>
  <c r="V31"/>
  <c r="AA31" s="1"/>
  <c r="AF31" s="1"/>
  <c r="T31"/>
  <c r="AK31" s="1"/>
  <c r="BB31" s="1"/>
  <c r="BS31" s="1"/>
  <c r="CK31" s="1"/>
  <c r="DB31" s="1"/>
  <c r="DS31" s="1"/>
  <c r="EJ31" s="1"/>
  <c r="FA31" s="1"/>
  <c r="FR31" s="1"/>
  <c r="GI31" s="1"/>
  <c r="K31"/>
  <c r="J31"/>
  <c r="O31" s="1"/>
  <c r="GV30"/>
  <c r="GE30"/>
  <c r="FN30"/>
  <c r="EW30"/>
  <c r="EF30"/>
  <c r="DO30"/>
  <c r="W30"/>
  <c r="AB30" s="1"/>
  <c r="V30"/>
  <c r="AM30" s="1"/>
  <c r="T30"/>
  <c r="AK30" s="1"/>
  <c r="BB30" s="1"/>
  <c r="BS30" s="1"/>
  <c r="CK30" s="1"/>
  <c r="DB30" s="1"/>
  <c r="DS30" s="1"/>
  <c r="EJ30" s="1"/>
  <c r="FA30" s="1"/>
  <c r="FR30" s="1"/>
  <c r="GI30" s="1"/>
  <c r="P30"/>
  <c r="K30"/>
  <c r="J30"/>
  <c r="O30" s="1"/>
  <c r="GV29"/>
  <c r="GE29"/>
  <c r="FN29"/>
  <c r="EW29"/>
  <c r="EF29"/>
  <c r="AX29"/>
  <c r="W29"/>
  <c r="AN29" s="1"/>
  <c r="V29"/>
  <c r="AM29" s="1"/>
  <c r="T29"/>
  <c r="AK29" s="1"/>
  <c r="BB29" s="1"/>
  <c r="BS29" s="1"/>
  <c r="CK29" s="1"/>
  <c r="DB29" s="1"/>
  <c r="DS29" s="1"/>
  <c r="EJ29" s="1"/>
  <c r="FA29" s="1"/>
  <c r="FR29" s="1"/>
  <c r="GI29" s="1"/>
  <c r="K29"/>
  <c r="J29"/>
  <c r="O29" s="1"/>
  <c r="GV28"/>
  <c r="GE28"/>
  <c r="FN28"/>
  <c r="EW28"/>
  <c r="EF28"/>
  <c r="W28"/>
  <c r="AN28" s="1"/>
  <c r="V28"/>
  <c r="AM28" s="1"/>
  <c r="T28"/>
  <c r="AK28" s="1"/>
  <c r="BB28" s="1"/>
  <c r="BS28" s="1"/>
  <c r="CK28" s="1"/>
  <c r="DB28" s="1"/>
  <c r="DS28" s="1"/>
  <c r="EJ28" s="1"/>
  <c r="FA28" s="1"/>
  <c r="FR28" s="1"/>
  <c r="GI28" s="1"/>
  <c r="K28"/>
  <c r="J28"/>
  <c r="O28" s="1"/>
  <c r="GV27"/>
  <c r="GE27"/>
  <c r="FN27"/>
  <c r="EW27"/>
  <c r="EF27"/>
  <c r="W27"/>
  <c r="AN27" s="1"/>
  <c r="V27"/>
  <c r="AA27" s="1"/>
  <c r="AF27" s="1"/>
  <c r="T27"/>
  <c r="AK27" s="1"/>
  <c r="BB27" s="1"/>
  <c r="BS27" s="1"/>
  <c r="CK27" s="1"/>
  <c r="DB27" s="1"/>
  <c r="DS27" s="1"/>
  <c r="EJ27" s="1"/>
  <c r="FA27" s="1"/>
  <c r="FR27" s="1"/>
  <c r="GI27" s="1"/>
  <c r="K27"/>
  <c r="J27"/>
  <c r="O27" s="1"/>
  <c r="GV26"/>
  <c r="GE26"/>
  <c r="FN26"/>
  <c r="EW26"/>
  <c r="EF26"/>
  <c r="W26"/>
  <c r="AB26" s="1"/>
  <c r="V26"/>
  <c r="AM26" s="1"/>
  <c r="T26"/>
  <c r="AK26" s="1"/>
  <c r="BB26" s="1"/>
  <c r="BS26" s="1"/>
  <c r="CK26" s="1"/>
  <c r="DB26" s="1"/>
  <c r="DS26" s="1"/>
  <c r="EJ26" s="1"/>
  <c r="FA26" s="1"/>
  <c r="FR26" s="1"/>
  <c r="GI26" s="1"/>
  <c r="K26"/>
  <c r="J26"/>
  <c r="O26" s="1"/>
  <c r="GV25"/>
  <c r="GE25"/>
  <c r="FN25"/>
  <c r="EW25"/>
  <c r="EF25"/>
  <c r="AX25"/>
  <c r="W25"/>
  <c r="AN25" s="1"/>
  <c r="V25"/>
  <c r="AM25" s="1"/>
  <c r="T25"/>
  <c r="AK25" s="1"/>
  <c r="BB25" s="1"/>
  <c r="BS25" s="1"/>
  <c r="CK25" s="1"/>
  <c r="DB25" s="1"/>
  <c r="DS25" s="1"/>
  <c r="EJ25" s="1"/>
  <c r="FA25" s="1"/>
  <c r="FR25" s="1"/>
  <c r="GI25" s="1"/>
  <c r="K25"/>
  <c r="J25"/>
  <c r="O25" s="1"/>
  <c r="GV24"/>
  <c r="GE24"/>
  <c r="FN24"/>
  <c r="EW24"/>
  <c r="EF24"/>
  <c r="W24"/>
  <c r="AN24" s="1"/>
  <c r="V24"/>
  <c r="AM24" s="1"/>
  <c r="T24"/>
  <c r="AK24" s="1"/>
  <c r="BB24" s="1"/>
  <c r="BS24" s="1"/>
  <c r="CK24" s="1"/>
  <c r="DB24" s="1"/>
  <c r="DS24" s="1"/>
  <c r="EJ24" s="1"/>
  <c r="FA24" s="1"/>
  <c r="FR24" s="1"/>
  <c r="GI24" s="1"/>
  <c r="K24"/>
  <c r="J24"/>
  <c r="O24" s="1"/>
  <c r="GV23"/>
  <c r="GE23"/>
  <c r="FN23"/>
  <c r="EW23"/>
  <c r="EF23"/>
  <c r="AX23"/>
  <c r="W23"/>
  <c r="AN23" s="1"/>
  <c r="V23"/>
  <c r="AA23" s="1"/>
  <c r="AF23" s="1"/>
  <c r="T23"/>
  <c r="K23"/>
  <c r="J23"/>
  <c r="O23" s="1"/>
  <c r="GR21"/>
  <c r="GJ21"/>
  <c r="GJ35" s="1"/>
  <c r="GA21"/>
  <c r="FS21"/>
  <c r="FS35" s="1"/>
  <c r="FJ21"/>
  <c r="FB21"/>
  <c r="FB35" s="1"/>
  <c r="ES21"/>
  <c r="EK21"/>
  <c r="EK35" s="1"/>
  <c r="EB21"/>
  <c r="DT21"/>
  <c r="DT35" s="1"/>
  <c r="DK21"/>
  <c r="DC21"/>
  <c r="DC35" s="1"/>
  <c r="CT21"/>
  <c r="CL21"/>
  <c r="CL35" s="1"/>
  <c r="CC21"/>
  <c r="BT21"/>
  <c r="BT35" s="1"/>
  <c r="BK21"/>
  <c r="BC21"/>
  <c r="BC35" s="1"/>
  <c r="AT21"/>
  <c r="AL21"/>
  <c r="AL35" s="1"/>
  <c r="AC21"/>
  <c r="U21"/>
  <c r="U35" s="1"/>
  <c r="L21"/>
  <c r="GV19"/>
  <c r="GE19"/>
  <c r="FN19"/>
  <c r="EW19"/>
  <c r="EF19"/>
  <c r="AN19"/>
  <c r="BE19" s="1"/>
  <c r="AA19"/>
  <c r="AF19" s="1"/>
  <c r="W19"/>
  <c r="AB19" s="1"/>
  <c r="V19"/>
  <c r="AM19" s="1"/>
  <c r="T19"/>
  <c r="AK19" s="1"/>
  <c r="BB19" s="1"/>
  <c r="BS19" s="1"/>
  <c r="CK19" s="1"/>
  <c r="DB19" s="1"/>
  <c r="DS19" s="1"/>
  <c r="EJ19" s="1"/>
  <c r="FA19" s="1"/>
  <c r="FR19" s="1"/>
  <c r="GI19" s="1"/>
  <c r="K19"/>
  <c r="J19"/>
  <c r="O19" s="1"/>
  <c r="GV18"/>
  <c r="GE18"/>
  <c r="FN18"/>
  <c r="EW18"/>
  <c r="EF18"/>
  <c r="AB18"/>
  <c r="W18"/>
  <c r="AN18" s="1"/>
  <c r="V18"/>
  <c r="AA18" s="1"/>
  <c r="AF18" s="1"/>
  <c r="T18"/>
  <c r="AK18" s="1"/>
  <c r="BB18" s="1"/>
  <c r="BS18" s="1"/>
  <c r="CK18" s="1"/>
  <c r="DB18" s="1"/>
  <c r="DS18" s="1"/>
  <c r="EJ18" s="1"/>
  <c r="FA18" s="1"/>
  <c r="FR18" s="1"/>
  <c r="GI18" s="1"/>
  <c r="K18"/>
  <c r="J18"/>
  <c r="O18" s="1"/>
  <c r="GV17"/>
  <c r="GE17"/>
  <c r="FN17"/>
  <c r="EW17"/>
  <c r="EF17"/>
  <c r="AS17"/>
  <c r="AN17"/>
  <c r="BE17" s="1"/>
  <c r="AB17"/>
  <c r="W17"/>
  <c r="V17"/>
  <c r="AM17" s="1"/>
  <c r="T17"/>
  <c r="AK17" s="1"/>
  <c r="BB17" s="1"/>
  <c r="BS17" s="1"/>
  <c r="CK17" s="1"/>
  <c r="DB17" s="1"/>
  <c r="DS17" s="1"/>
  <c r="EJ17" s="1"/>
  <c r="FA17" s="1"/>
  <c r="FR17" s="1"/>
  <c r="GI17" s="1"/>
  <c r="K17"/>
  <c r="J17"/>
  <c r="O17" s="1"/>
  <c r="GV16"/>
  <c r="GE16"/>
  <c r="FN16"/>
  <c r="EW16"/>
  <c r="EF16"/>
  <c r="W16"/>
  <c r="AN16" s="1"/>
  <c r="V16"/>
  <c r="AA16" s="1"/>
  <c r="AF16" s="1"/>
  <c r="T16"/>
  <c r="AK16" s="1"/>
  <c r="BB16" s="1"/>
  <c r="BS16" s="1"/>
  <c r="CK16" s="1"/>
  <c r="DB16" s="1"/>
  <c r="DS16" s="1"/>
  <c r="EJ16" s="1"/>
  <c r="FA16" s="1"/>
  <c r="FR16" s="1"/>
  <c r="GI16" s="1"/>
  <c r="K16"/>
  <c r="J16"/>
  <c r="O16" s="1"/>
  <c r="GV15"/>
  <c r="GE15"/>
  <c r="FN15"/>
  <c r="EW15"/>
  <c r="EF15"/>
  <c r="W15"/>
  <c r="AB15" s="1"/>
  <c r="V15"/>
  <c r="AM15" s="1"/>
  <c r="T15"/>
  <c r="AK15" s="1"/>
  <c r="BB15" s="1"/>
  <c r="BS15" s="1"/>
  <c r="CK15" s="1"/>
  <c r="DB15" s="1"/>
  <c r="DS15" s="1"/>
  <c r="EJ15" s="1"/>
  <c r="FA15" s="1"/>
  <c r="FR15" s="1"/>
  <c r="GI15" s="1"/>
  <c r="K15"/>
  <c r="J15"/>
  <c r="O15" s="1"/>
  <c r="GV14"/>
  <c r="GE14"/>
  <c r="FN14"/>
  <c r="EW14"/>
  <c r="EF14"/>
  <c r="AM14"/>
  <c r="BD14" s="1"/>
  <c r="AA14"/>
  <c r="AF14" s="1"/>
  <c r="W14"/>
  <c r="AN14" s="1"/>
  <c r="V14"/>
  <c r="T14"/>
  <c r="AK14" s="1"/>
  <c r="BB14" s="1"/>
  <c r="BS14" s="1"/>
  <c r="CK14" s="1"/>
  <c r="DB14" s="1"/>
  <c r="DS14" s="1"/>
  <c r="EJ14" s="1"/>
  <c r="FA14" s="1"/>
  <c r="FR14" s="1"/>
  <c r="GI14" s="1"/>
  <c r="K14"/>
  <c r="J14"/>
  <c r="O14" s="1"/>
  <c r="GV13"/>
  <c r="GE13"/>
  <c r="FN13"/>
  <c r="EW13"/>
  <c r="EF13"/>
  <c r="AN13"/>
  <c r="BE13" s="1"/>
  <c r="AB13"/>
  <c r="W13"/>
  <c r="V13"/>
  <c r="AM13" s="1"/>
  <c r="T13"/>
  <c r="AK13" s="1"/>
  <c r="BB13" s="1"/>
  <c r="BS13" s="1"/>
  <c r="CK13" s="1"/>
  <c r="DB13" s="1"/>
  <c r="DS13" s="1"/>
  <c r="EJ13" s="1"/>
  <c r="FA13" s="1"/>
  <c r="FR13" s="1"/>
  <c r="GI13" s="1"/>
  <c r="K13"/>
  <c r="J13"/>
  <c r="O13" s="1"/>
  <c r="GV12"/>
  <c r="GE12"/>
  <c r="FN12"/>
  <c r="EW12"/>
  <c r="EF12"/>
  <c r="AB12"/>
  <c r="W12"/>
  <c r="AN12" s="1"/>
  <c r="V12"/>
  <c r="AA12" s="1"/>
  <c r="AF12" s="1"/>
  <c r="T12"/>
  <c r="AK12" s="1"/>
  <c r="BB12" s="1"/>
  <c r="BS12" s="1"/>
  <c r="CK12" s="1"/>
  <c r="DB12" s="1"/>
  <c r="DS12" s="1"/>
  <c r="EJ12" s="1"/>
  <c r="FA12" s="1"/>
  <c r="FR12" s="1"/>
  <c r="GI12" s="1"/>
  <c r="K12"/>
  <c r="J12"/>
  <c r="O12" s="1"/>
  <c r="GV11"/>
  <c r="GE11"/>
  <c r="GE21" s="1"/>
  <c r="FN11"/>
  <c r="FN21" s="1"/>
  <c r="EW11"/>
  <c r="EF11"/>
  <c r="W11"/>
  <c r="AB11" s="1"/>
  <c r="V11"/>
  <c r="T11"/>
  <c r="K11"/>
  <c r="J11"/>
  <c r="O11" s="1"/>
  <c r="EB7"/>
  <c r="DK7"/>
  <c r="CC7"/>
  <c r="AT7"/>
  <c r="AC7"/>
  <c r="L7"/>
  <c r="M18" s="1"/>
  <c r="N18" s="1"/>
  <c r="EB4"/>
  <c r="DK4"/>
  <c r="CC4"/>
  <c r="AT4"/>
  <c r="AC4"/>
  <c r="L4"/>
  <c r="OS37"/>
  <c r="OR37"/>
  <c r="OQ37"/>
  <c r="OB37"/>
  <c r="OA37"/>
  <c r="NZ37"/>
  <c r="NK37"/>
  <c r="NJ37"/>
  <c r="NI37"/>
  <c r="MT37"/>
  <c r="MS37"/>
  <c r="MR37"/>
  <c r="MC37"/>
  <c r="MB37"/>
  <c r="MA37"/>
  <c r="LL37"/>
  <c r="LK37"/>
  <c r="LJ37"/>
  <c r="KU37"/>
  <c r="KT37"/>
  <c r="KS37"/>
  <c r="KD37"/>
  <c r="KC37"/>
  <c r="KB37"/>
  <c r="JM37"/>
  <c r="JL37"/>
  <c r="JK37"/>
  <c r="IV37"/>
  <c r="IU37"/>
  <c r="IT37"/>
  <c r="IE37"/>
  <c r="ID37"/>
  <c r="IC37"/>
  <c r="HN37"/>
  <c r="HM37"/>
  <c r="HL37"/>
  <c r="OP33"/>
  <c r="OH33"/>
  <c r="NY33"/>
  <c r="NQ33"/>
  <c r="NH33"/>
  <c r="MZ33"/>
  <c r="MQ33"/>
  <c r="MI33"/>
  <c r="LZ33"/>
  <c r="LR33"/>
  <c r="LI33"/>
  <c r="LA33"/>
  <c r="KR33"/>
  <c r="KJ33"/>
  <c r="KA33"/>
  <c r="JS33"/>
  <c r="JJ33"/>
  <c r="JB33"/>
  <c r="IS33"/>
  <c r="IK33"/>
  <c r="IB33"/>
  <c r="HT33"/>
  <c r="HK33"/>
  <c r="HD33"/>
  <c r="HD35" s="1"/>
  <c r="HC33"/>
  <c r="HC35" s="1"/>
  <c r="HB33"/>
  <c r="HB35" s="1"/>
  <c r="OT31"/>
  <c r="OC31"/>
  <c r="NL31"/>
  <c r="MU31"/>
  <c r="MD31"/>
  <c r="HV31"/>
  <c r="IM31" s="1"/>
  <c r="HU31"/>
  <c r="HZ31" s="1"/>
  <c r="IE31" s="1"/>
  <c r="HS31"/>
  <c r="IJ31" s="1"/>
  <c r="JA31" s="1"/>
  <c r="JR31" s="1"/>
  <c r="KI31" s="1"/>
  <c r="KZ31" s="1"/>
  <c r="LQ31" s="1"/>
  <c r="MH31" s="1"/>
  <c r="MY31" s="1"/>
  <c r="NP31" s="1"/>
  <c r="OG31" s="1"/>
  <c r="HJ31"/>
  <c r="HI31"/>
  <c r="HN31" s="1"/>
  <c r="OT30"/>
  <c r="OC30"/>
  <c r="NL30"/>
  <c r="MU30"/>
  <c r="MD30"/>
  <c r="LM30"/>
  <c r="IJ30"/>
  <c r="JA30" s="1"/>
  <c r="JR30" s="1"/>
  <c r="KI30" s="1"/>
  <c r="KZ30" s="1"/>
  <c r="LQ30" s="1"/>
  <c r="MH30" s="1"/>
  <c r="MY30" s="1"/>
  <c r="NP30" s="1"/>
  <c r="OG30" s="1"/>
  <c r="HV30"/>
  <c r="IA30" s="1"/>
  <c r="HU30"/>
  <c r="HZ30" s="1"/>
  <c r="IE30" s="1"/>
  <c r="HS30"/>
  <c r="HO30"/>
  <c r="HJ30"/>
  <c r="HI30"/>
  <c r="HN30" s="1"/>
  <c r="OT29"/>
  <c r="OC29"/>
  <c r="NL29"/>
  <c r="MU29"/>
  <c r="MD29"/>
  <c r="IW29"/>
  <c r="HZ29"/>
  <c r="IE29" s="1"/>
  <c r="HV29"/>
  <c r="IM29" s="1"/>
  <c r="HU29"/>
  <c r="IL29" s="1"/>
  <c r="HS29"/>
  <c r="IJ29" s="1"/>
  <c r="JA29" s="1"/>
  <c r="JR29" s="1"/>
  <c r="KI29" s="1"/>
  <c r="KZ29" s="1"/>
  <c r="LQ29" s="1"/>
  <c r="MH29" s="1"/>
  <c r="MY29" s="1"/>
  <c r="NP29" s="1"/>
  <c r="OG29" s="1"/>
  <c r="HJ29"/>
  <c r="HI29"/>
  <c r="HN29" s="1"/>
  <c r="OT28"/>
  <c r="OC28"/>
  <c r="NL28"/>
  <c r="MU28"/>
  <c r="MD28"/>
  <c r="IA28"/>
  <c r="HV28"/>
  <c r="IM28" s="1"/>
  <c r="HU28"/>
  <c r="IL28" s="1"/>
  <c r="HS28"/>
  <c r="IJ28" s="1"/>
  <c r="JA28" s="1"/>
  <c r="JR28" s="1"/>
  <c r="KI28" s="1"/>
  <c r="KZ28" s="1"/>
  <c r="LQ28" s="1"/>
  <c r="MH28" s="1"/>
  <c r="MY28" s="1"/>
  <c r="NP28" s="1"/>
  <c r="OG28" s="1"/>
  <c r="HJ28"/>
  <c r="HI28"/>
  <c r="HN28" s="1"/>
  <c r="OT27"/>
  <c r="OC27"/>
  <c r="NL27"/>
  <c r="MU27"/>
  <c r="MD27"/>
  <c r="IA27"/>
  <c r="HZ27"/>
  <c r="IE27" s="1"/>
  <c r="HV27"/>
  <c r="IM27" s="1"/>
  <c r="HU27"/>
  <c r="IL27" s="1"/>
  <c r="HS27"/>
  <c r="IJ27" s="1"/>
  <c r="JA27" s="1"/>
  <c r="JR27" s="1"/>
  <c r="KI27" s="1"/>
  <c r="KZ27" s="1"/>
  <c r="LQ27" s="1"/>
  <c r="MH27" s="1"/>
  <c r="MY27" s="1"/>
  <c r="NP27" s="1"/>
  <c r="OG27" s="1"/>
  <c r="HJ27"/>
  <c r="HI27"/>
  <c r="HN27" s="1"/>
  <c r="OT26"/>
  <c r="OC26"/>
  <c r="NL26"/>
  <c r="MU26"/>
  <c r="MD26"/>
  <c r="IA26"/>
  <c r="HV26"/>
  <c r="IM26" s="1"/>
  <c r="HU26"/>
  <c r="IL26" s="1"/>
  <c r="HS26"/>
  <c r="IJ26" s="1"/>
  <c r="JA26" s="1"/>
  <c r="JR26" s="1"/>
  <c r="KI26" s="1"/>
  <c r="KZ26" s="1"/>
  <c r="LQ26" s="1"/>
  <c r="MH26" s="1"/>
  <c r="MY26" s="1"/>
  <c r="NP26" s="1"/>
  <c r="OG26" s="1"/>
  <c r="HJ26"/>
  <c r="HI26"/>
  <c r="HN26" s="1"/>
  <c r="OT25"/>
  <c r="OC25"/>
  <c r="NL25"/>
  <c r="MU25"/>
  <c r="MD25"/>
  <c r="IW25"/>
  <c r="IA25"/>
  <c r="HV25"/>
  <c r="IM25" s="1"/>
  <c r="HU25"/>
  <c r="IL25" s="1"/>
  <c r="HS25"/>
  <c r="IJ25" s="1"/>
  <c r="JA25" s="1"/>
  <c r="JR25" s="1"/>
  <c r="KI25" s="1"/>
  <c r="KZ25" s="1"/>
  <c r="LQ25" s="1"/>
  <c r="MH25" s="1"/>
  <c r="MY25" s="1"/>
  <c r="NP25" s="1"/>
  <c r="OG25" s="1"/>
  <c r="HJ25"/>
  <c r="HI25"/>
  <c r="HN25" s="1"/>
  <c r="OT24"/>
  <c r="OC24"/>
  <c r="NL24"/>
  <c r="MU24"/>
  <c r="MD24"/>
  <c r="HV24"/>
  <c r="IM24" s="1"/>
  <c r="HU24"/>
  <c r="IL24" s="1"/>
  <c r="HS24"/>
  <c r="IJ24" s="1"/>
  <c r="JA24" s="1"/>
  <c r="JR24" s="1"/>
  <c r="KI24" s="1"/>
  <c r="KZ24" s="1"/>
  <c r="LQ24" s="1"/>
  <c r="MH24" s="1"/>
  <c r="MY24" s="1"/>
  <c r="NP24" s="1"/>
  <c r="OG24" s="1"/>
  <c r="HJ24"/>
  <c r="HI24"/>
  <c r="HN24" s="1"/>
  <c r="OT23"/>
  <c r="OT33" s="1"/>
  <c r="OC23"/>
  <c r="OC33" s="1"/>
  <c r="NL23"/>
  <c r="MU23"/>
  <c r="MU33" s="1"/>
  <c r="MD23"/>
  <c r="MD33" s="1"/>
  <c r="IW23"/>
  <c r="HV23"/>
  <c r="IM23" s="1"/>
  <c r="HU23"/>
  <c r="HZ23" s="1"/>
  <c r="IE23" s="1"/>
  <c r="HS23"/>
  <c r="HS33" s="1"/>
  <c r="HJ23"/>
  <c r="HI23"/>
  <c r="HN23" s="1"/>
  <c r="OP21"/>
  <c r="OH21"/>
  <c r="OH35" s="1"/>
  <c r="NY21"/>
  <c r="NQ21"/>
  <c r="NQ35" s="1"/>
  <c r="NH21"/>
  <c r="MZ21"/>
  <c r="MZ35" s="1"/>
  <c r="MQ21"/>
  <c r="MI21"/>
  <c r="MI35" s="1"/>
  <c r="LZ21"/>
  <c r="LR21"/>
  <c r="LR35" s="1"/>
  <c r="LI21"/>
  <c r="LA21"/>
  <c r="LA35" s="1"/>
  <c r="KR21"/>
  <c r="KJ21"/>
  <c r="KJ35" s="1"/>
  <c r="KA21"/>
  <c r="JS21"/>
  <c r="JS35" s="1"/>
  <c r="JJ21"/>
  <c r="JB21"/>
  <c r="JB35" s="1"/>
  <c r="IS21"/>
  <c r="IK21"/>
  <c r="IK35" s="1"/>
  <c r="IB21"/>
  <c r="HT21"/>
  <c r="HT35" s="1"/>
  <c r="HK21"/>
  <c r="OT19"/>
  <c r="OC19"/>
  <c r="NL19"/>
  <c r="MU19"/>
  <c r="MD19"/>
  <c r="IA19"/>
  <c r="HV19"/>
  <c r="IM19" s="1"/>
  <c r="HU19"/>
  <c r="IL19" s="1"/>
  <c r="HS19"/>
  <c r="IJ19" s="1"/>
  <c r="JA19" s="1"/>
  <c r="JR19" s="1"/>
  <c r="KI19" s="1"/>
  <c r="KZ19" s="1"/>
  <c r="LQ19" s="1"/>
  <c r="MH19" s="1"/>
  <c r="MY19" s="1"/>
  <c r="NP19" s="1"/>
  <c r="OG19" s="1"/>
  <c r="HJ19"/>
  <c r="HI19"/>
  <c r="HN19" s="1"/>
  <c r="OT18"/>
  <c r="OC18"/>
  <c r="NL18"/>
  <c r="MU18"/>
  <c r="MD18"/>
  <c r="HV18"/>
  <c r="IM18" s="1"/>
  <c r="HU18"/>
  <c r="HZ18" s="1"/>
  <c r="IE18" s="1"/>
  <c r="HS18"/>
  <c r="IJ18" s="1"/>
  <c r="JA18" s="1"/>
  <c r="JR18" s="1"/>
  <c r="KI18" s="1"/>
  <c r="KZ18" s="1"/>
  <c r="LQ18" s="1"/>
  <c r="MH18" s="1"/>
  <c r="MY18" s="1"/>
  <c r="NP18" s="1"/>
  <c r="OG18" s="1"/>
  <c r="HJ18"/>
  <c r="HI18"/>
  <c r="HN18" s="1"/>
  <c r="OT17"/>
  <c r="OC17"/>
  <c r="NL17"/>
  <c r="MU17"/>
  <c r="MD17"/>
  <c r="IM17"/>
  <c r="JD17" s="1"/>
  <c r="HV17"/>
  <c r="IA17" s="1"/>
  <c r="HU17"/>
  <c r="IL17" s="1"/>
  <c r="HS17"/>
  <c r="IJ17" s="1"/>
  <c r="JA17" s="1"/>
  <c r="JR17" s="1"/>
  <c r="KI17" s="1"/>
  <c r="KZ17" s="1"/>
  <c r="LQ17" s="1"/>
  <c r="MH17" s="1"/>
  <c r="MY17" s="1"/>
  <c r="NP17" s="1"/>
  <c r="OG17" s="1"/>
  <c r="HJ17"/>
  <c r="HI17"/>
  <c r="HN17" s="1"/>
  <c r="OT16"/>
  <c r="OC16"/>
  <c r="NL16"/>
  <c r="MU16"/>
  <c r="MD16"/>
  <c r="HV16"/>
  <c r="IM16" s="1"/>
  <c r="HU16"/>
  <c r="HZ16" s="1"/>
  <c r="IE16" s="1"/>
  <c r="HS16"/>
  <c r="IJ16" s="1"/>
  <c r="JA16" s="1"/>
  <c r="JR16" s="1"/>
  <c r="KI16" s="1"/>
  <c r="KZ16" s="1"/>
  <c r="LQ16" s="1"/>
  <c r="MH16" s="1"/>
  <c r="MY16" s="1"/>
  <c r="NP16" s="1"/>
  <c r="OG16" s="1"/>
  <c r="HJ16"/>
  <c r="HI16"/>
  <c r="HN16" s="1"/>
  <c r="OT15"/>
  <c r="OC15"/>
  <c r="NL15"/>
  <c r="MU15"/>
  <c r="MD15"/>
  <c r="IJ15"/>
  <c r="JA15" s="1"/>
  <c r="JR15" s="1"/>
  <c r="KI15" s="1"/>
  <c r="KZ15" s="1"/>
  <c r="LQ15" s="1"/>
  <c r="MH15" s="1"/>
  <c r="MY15" s="1"/>
  <c r="NP15" s="1"/>
  <c r="OG15" s="1"/>
  <c r="HV15"/>
  <c r="IA15" s="1"/>
  <c r="HU15"/>
  <c r="IL15" s="1"/>
  <c r="HS15"/>
  <c r="HJ15"/>
  <c r="HI15"/>
  <c r="HN15" s="1"/>
  <c r="OT14"/>
  <c r="OC14"/>
  <c r="NL14"/>
  <c r="MU14"/>
  <c r="MD14"/>
  <c r="HZ14"/>
  <c r="IE14" s="1"/>
  <c r="HV14"/>
  <c r="IM14" s="1"/>
  <c r="HU14"/>
  <c r="IL14" s="1"/>
  <c r="JC14" s="1"/>
  <c r="HS14"/>
  <c r="IJ14" s="1"/>
  <c r="JA14" s="1"/>
  <c r="JR14" s="1"/>
  <c r="KI14" s="1"/>
  <c r="KZ14" s="1"/>
  <c r="LQ14" s="1"/>
  <c r="MH14" s="1"/>
  <c r="MY14" s="1"/>
  <c r="NP14" s="1"/>
  <c r="OG14" s="1"/>
  <c r="HJ14"/>
  <c r="HI14"/>
  <c r="HN14" s="1"/>
  <c r="OT13"/>
  <c r="OC13"/>
  <c r="NL13"/>
  <c r="MU13"/>
  <c r="MD13"/>
  <c r="IA13"/>
  <c r="HZ13"/>
  <c r="IE13" s="1"/>
  <c r="HV13"/>
  <c r="IM13" s="1"/>
  <c r="HU13"/>
  <c r="IL13" s="1"/>
  <c r="HS13"/>
  <c r="IJ13" s="1"/>
  <c r="JA13" s="1"/>
  <c r="JR13" s="1"/>
  <c r="KI13" s="1"/>
  <c r="KZ13" s="1"/>
  <c r="LQ13" s="1"/>
  <c r="MH13" s="1"/>
  <c r="MY13" s="1"/>
  <c r="NP13" s="1"/>
  <c r="OG13" s="1"/>
  <c r="HJ13"/>
  <c r="HI13"/>
  <c r="HN13" s="1"/>
  <c r="OT12"/>
  <c r="OC12"/>
  <c r="NL12"/>
  <c r="MU12"/>
  <c r="MD12"/>
  <c r="HV12"/>
  <c r="IM12" s="1"/>
  <c r="HU12"/>
  <c r="HZ12" s="1"/>
  <c r="IE12" s="1"/>
  <c r="HS12"/>
  <c r="IJ12" s="1"/>
  <c r="JA12" s="1"/>
  <c r="JR12" s="1"/>
  <c r="KI12" s="1"/>
  <c r="KZ12" s="1"/>
  <c r="LQ12" s="1"/>
  <c r="MH12" s="1"/>
  <c r="MY12" s="1"/>
  <c r="NP12" s="1"/>
  <c r="OG12" s="1"/>
  <c r="HJ12"/>
  <c r="HI12"/>
  <c r="HN12" s="1"/>
  <c r="OT11"/>
  <c r="OT21" s="1"/>
  <c r="OT35" s="1"/>
  <c r="OC11"/>
  <c r="OC21" s="1"/>
  <c r="OC35" s="1"/>
  <c r="NL11"/>
  <c r="NL21" s="1"/>
  <c r="MU11"/>
  <c r="MU21" s="1"/>
  <c r="MU35" s="1"/>
  <c r="MD11"/>
  <c r="MD21" s="1"/>
  <c r="MD35" s="1"/>
  <c r="HV11"/>
  <c r="IA11" s="1"/>
  <c r="HU11"/>
  <c r="HU21" s="1"/>
  <c r="HS11"/>
  <c r="HS21" s="1"/>
  <c r="HS35" s="1"/>
  <c r="HJ11"/>
  <c r="HI11"/>
  <c r="HN11" s="1"/>
  <c r="LZ7"/>
  <c r="LI7"/>
  <c r="KA7"/>
  <c r="JJ7"/>
  <c r="IS7"/>
  <c r="IB7"/>
  <c r="HK7"/>
  <c r="HL18" s="1"/>
  <c r="HM18" s="1"/>
  <c r="HA7"/>
  <c r="LZ4"/>
  <c r="LI4"/>
  <c r="KR4"/>
  <c r="KA4"/>
  <c r="JJ4"/>
  <c r="IS4"/>
  <c r="IB4"/>
  <c r="HK4"/>
  <c r="DJ7" i="16"/>
  <c r="CS7"/>
  <c r="CB7"/>
  <c r="BK7"/>
  <c r="AT7"/>
  <c r="AC7"/>
  <c r="F24" i="19"/>
  <c r="H24" s="1"/>
  <c r="H11"/>
  <c r="F11"/>
  <c r="F10"/>
  <c r="H10" s="1"/>
  <c r="H9"/>
  <c r="F9"/>
  <c r="BK35" i="20" l="1"/>
  <c r="BK37" s="1"/>
  <c r="CT35"/>
  <c r="CT37" s="1"/>
  <c r="GE33"/>
  <c r="GE35" s="1"/>
  <c r="C35"/>
  <c r="T33"/>
  <c r="T21"/>
  <c r="AK11"/>
  <c r="BB11" s="1"/>
  <c r="BS11" s="1"/>
  <c r="CK11" s="1"/>
  <c r="EF33"/>
  <c r="GV33"/>
  <c r="FN33"/>
  <c r="FN35" s="1"/>
  <c r="EW33"/>
  <c r="EW21"/>
  <c r="AM18"/>
  <c r="EF21"/>
  <c r="GV21"/>
  <c r="AA13"/>
  <c r="AF13" s="1"/>
  <c r="V21"/>
  <c r="AM11"/>
  <c r="BD11" s="1"/>
  <c r="BI11" s="1"/>
  <c r="BN11" s="1"/>
  <c r="BI14"/>
  <c r="BN14" s="1"/>
  <c r="BU14"/>
  <c r="AG19"/>
  <c r="P17"/>
  <c r="BJ13"/>
  <c r="BV13"/>
  <c r="BE12"/>
  <c r="AS12"/>
  <c r="AS14"/>
  <c r="AU14" s="1"/>
  <c r="AV14" s="1"/>
  <c r="BE14"/>
  <c r="BD17"/>
  <c r="AR17"/>
  <c r="AW17" s="1"/>
  <c r="BJ17"/>
  <c r="BL17" s="1"/>
  <c r="BM17" s="1"/>
  <c r="BV17"/>
  <c r="AR19"/>
  <c r="AW19" s="1"/>
  <c r="BD19"/>
  <c r="BV19"/>
  <c r="BJ19"/>
  <c r="BD13"/>
  <c r="AR13"/>
  <c r="AW13" s="1"/>
  <c r="AR15"/>
  <c r="AW15" s="1"/>
  <c r="BD15"/>
  <c r="BE16"/>
  <c r="AS16"/>
  <c r="AS18"/>
  <c r="AU18" s="1"/>
  <c r="AV18" s="1"/>
  <c r="BE18"/>
  <c r="P13"/>
  <c r="P18"/>
  <c r="AD30"/>
  <c r="AE30" s="1"/>
  <c r="AD26"/>
  <c r="AE26" s="1"/>
  <c r="AD24"/>
  <c r="AE24" s="1"/>
  <c r="AS25"/>
  <c r="BE25"/>
  <c r="AA11"/>
  <c r="AF11" s="1"/>
  <c r="AN11"/>
  <c r="AM12"/>
  <c r="AU12"/>
  <c r="AV12" s="1"/>
  <c r="AD13"/>
  <c r="AE13" s="1"/>
  <c r="AS13"/>
  <c r="M14"/>
  <c r="N14" s="1"/>
  <c r="P14" s="1"/>
  <c r="AB14"/>
  <c r="AD14" s="1"/>
  <c r="AE14" s="1"/>
  <c r="AG14" s="1"/>
  <c r="AR14"/>
  <c r="AW14" s="1"/>
  <c r="AA15"/>
  <c r="AF15" s="1"/>
  <c r="AN15"/>
  <c r="AM16"/>
  <c r="AU16"/>
  <c r="AV16" s="1"/>
  <c r="AD17"/>
  <c r="AE17" s="1"/>
  <c r="BL19"/>
  <c r="BM19" s="1"/>
  <c r="AC37"/>
  <c r="EB37"/>
  <c r="M30"/>
  <c r="N30" s="1"/>
  <c r="M26"/>
  <c r="N26" s="1"/>
  <c r="P26" s="1"/>
  <c r="M31"/>
  <c r="N31" s="1"/>
  <c r="P31" s="1"/>
  <c r="M27"/>
  <c r="N27" s="1"/>
  <c r="P27" s="1"/>
  <c r="M23"/>
  <c r="N23" s="1"/>
  <c r="P23" s="1"/>
  <c r="P33" s="1"/>
  <c r="M28"/>
  <c r="N28" s="1"/>
  <c r="P28" s="1"/>
  <c r="M24"/>
  <c r="N24" s="1"/>
  <c r="M29"/>
  <c r="N29" s="1"/>
  <c r="P29" s="1"/>
  <c r="M25"/>
  <c r="N25" s="1"/>
  <c r="P25" s="1"/>
  <c r="BE23"/>
  <c r="AS23"/>
  <c r="AU23" s="1"/>
  <c r="AV23" s="1"/>
  <c r="BD25"/>
  <c r="AR25"/>
  <c r="AW25" s="1"/>
  <c r="BE28"/>
  <c r="AS28"/>
  <c r="AU28" s="1"/>
  <c r="AV28" s="1"/>
  <c r="AD12"/>
  <c r="AE12" s="1"/>
  <c r="AG12" s="1"/>
  <c r="M13"/>
  <c r="N13" s="1"/>
  <c r="M17"/>
  <c r="N17" s="1"/>
  <c r="AU19"/>
  <c r="AV19" s="1"/>
  <c r="BE24"/>
  <c r="AS24"/>
  <c r="AR26"/>
  <c r="AW26" s="1"/>
  <c r="BD26"/>
  <c r="BD28"/>
  <c r="AR28"/>
  <c r="AW28" s="1"/>
  <c r="AS29"/>
  <c r="AU29" s="1"/>
  <c r="AV29" s="1"/>
  <c r="BE29"/>
  <c r="AD11"/>
  <c r="AE11" s="1"/>
  <c r="M12"/>
  <c r="N12" s="1"/>
  <c r="P12" s="1"/>
  <c r="BL13"/>
  <c r="BM13" s="1"/>
  <c r="AD15"/>
  <c r="AE15" s="1"/>
  <c r="M16"/>
  <c r="N16" s="1"/>
  <c r="P16" s="1"/>
  <c r="AB16"/>
  <c r="AD16" s="1"/>
  <c r="AE16" s="1"/>
  <c r="AG16" s="1"/>
  <c r="AA17"/>
  <c r="AF17" s="1"/>
  <c r="AG17" s="1"/>
  <c r="AD19"/>
  <c r="AE19" s="1"/>
  <c r="AS19"/>
  <c r="P24"/>
  <c r="L37"/>
  <c r="AT37"/>
  <c r="CC37"/>
  <c r="DK37"/>
  <c r="AU24"/>
  <c r="AV24" s="1"/>
  <c r="AU25"/>
  <c r="AV25" s="1"/>
  <c r="BD24"/>
  <c r="AR24"/>
  <c r="AW24" s="1"/>
  <c r="BE27"/>
  <c r="AS27"/>
  <c r="AU27" s="1"/>
  <c r="AV27" s="1"/>
  <c r="BD29"/>
  <c r="AR29"/>
  <c r="AW29" s="1"/>
  <c r="AR30"/>
  <c r="AW30" s="1"/>
  <c r="BD30"/>
  <c r="BE31"/>
  <c r="AS31"/>
  <c r="AU31" s="1"/>
  <c r="AV31" s="1"/>
  <c r="M11"/>
  <c r="N11" s="1"/>
  <c r="P11" s="1"/>
  <c r="P21" s="1"/>
  <c r="AU13"/>
  <c r="AV13" s="1"/>
  <c r="M15"/>
  <c r="N15" s="1"/>
  <c r="P15" s="1"/>
  <c r="AU17"/>
  <c r="AV17" s="1"/>
  <c r="AD18"/>
  <c r="AE18" s="1"/>
  <c r="AG18" s="1"/>
  <c r="M19"/>
  <c r="N19" s="1"/>
  <c r="P19" s="1"/>
  <c r="AM23"/>
  <c r="AB25"/>
  <c r="AD25" s="1"/>
  <c r="AE25" s="1"/>
  <c r="AA26"/>
  <c r="AF26" s="1"/>
  <c r="AG26" s="1"/>
  <c r="AN26"/>
  <c r="AM27"/>
  <c r="AB29"/>
  <c r="AD29" s="1"/>
  <c r="AE29" s="1"/>
  <c r="AA30"/>
  <c r="AF30" s="1"/>
  <c r="AG30" s="1"/>
  <c r="AN30"/>
  <c r="AM31"/>
  <c r="V33"/>
  <c r="AK23"/>
  <c r="AB24"/>
  <c r="AA25"/>
  <c r="AF25" s="1"/>
  <c r="AB28"/>
  <c r="AD28" s="1"/>
  <c r="AE28" s="1"/>
  <c r="AA29"/>
  <c r="AF29" s="1"/>
  <c r="AB23"/>
  <c r="AD23" s="1"/>
  <c r="AE23" s="1"/>
  <c r="AG23" s="1"/>
  <c r="AG33" s="1"/>
  <c r="AA24"/>
  <c r="AF24" s="1"/>
  <c r="AB27"/>
  <c r="AD27" s="1"/>
  <c r="AE27" s="1"/>
  <c r="AG27" s="1"/>
  <c r="AA28"/>
  <c r="AF28" s="1"/>
  <c r="AB31"/>
  <c r="AD31" s="1"/>
  <c r="AE31" s="1"/>
  <c r="AG31" s="1"/>
  <c r="IJ11"/>
  <c r="JA11" s="1"/>
  <c r="JR11" s="1"/>
  <c r="HZ17"/>
  <c r="IE17" s="1"/>
  <c r="IB35"/>
  <c r="JJ35"/>
  <c r="JJ37" s="1"/>
  <c r="KR35"/>
  <c r="KR37" s="1"/>
  <c r="LZ35"/>
  <c r="NH35"/>
  <c r="NH37" s="1"/>
  <c r="OP35"/>
  <c r="OP37" s="1"/>
  <c r="NL35"/>
  <c r="IA12"/>
  <c r="IC12" s="1"/>
  <c r="ID12" s="1"/>
  <c r="IF12" s="1"/>
  <c r="NL33"/>
  <c r="HK35"/>
  <c r="IS35"/>
  <c r="IS37" s="1"/>
  <c r="KA35"/>
  <c r="LI35"/>
  <c r="MQ35"/>
  <c r="MQ37" s="1"/>
  <c r="NY35"/>
  <c r="NY37" s="1"/>
  <c r="IA16"/>
  <c r="IL18"/>
  <c r="JC18" s="1"/>
  <c r="JH18" s="1"/>
  <c r="JM18" s="1"/>
  <c r="IL30"/>
  <c r="IQ30" s="1"/>
  <c r="IV30" s="1"/>
  <c r="JA21"/>
  <c r="JC13"/>
  <c r="IQ13"/>
  <c r="IV13" s="1"/>
  <c r="IQ15"/>
  <c r="IV15" s="1"/>
  <c r="JC15"/>
  <c r="JD16"/>
  <c r="IR16"/>
  <c r="IR18"/>
  <c r="IT18" s="1"/>
  <c r="IU18" s="1"/>
  <c r="JD18"/>
  <c r="HO18"/>
  <c r="JH14"/>
  <c r="JM14" s="1"/>
  <c r="JT14"/>
  <c r="JD19"/>
  <c r="IR19"/>
  <c r="IT19" s="1"/>
  <c r="IU19" s="1"/>
  <c r="JD12"/>
  <c r="IR12"/>
  <c r="IT12" s="1"/>
  <c r="IU12" s="1"/>
  <c r="JC17"/>
  <c r="IQ17"/>
  <c r="IV17" s="1"/>
  <c r="JI17"/>
  <c r="JU17"/>
  <c r="IQ19"/>
  <c r="IV19" s="1"/>
  <c r="JC19"/>
  <c r="JD13"/>
  <c r="IR13"/>
  <c r="IT13" s="1"/>
  <c r="IU13" s="1"/>
  <c r="IR14"/>
  <c r="JD14"/>
  <c r="JT18"/>
  <c r="IC25"/>
  <c r="ID25" s="1"/>
  <c r="IC30"/>
  <c r="ID30" s="1"/>
  <c r="IF30" s="1"/>
  <c r="IC26"/>
  <c r="ID26" s="1"/>
  <c r="IC27"/>
  <c r="ID27" s="1"/>
  <c r="IF27" s="1"/>
  <c r="IC28"/>
  <c r="ID28" s="1"/>
  <c r="JC24"/>
  <c r="IQ24"/>
  <c r="IV24" s="1"/>
  <c r="HZ11"/>
  <c r="IE11" s="1"/>
  <c r="IM11"/>
  <c r="IL12"/>
  <c r="IC13"/>
  <c r="ID13" s="1"/>
  <c r="IF13" s="1"/>
  <c r="HL14"/>
  <c r="HM14" s="1"/>
  <c r="HO14" s="1"/>
  <c r="IA14"/>
  <c r="IC14" s="1"/>
  <c r="ID14" s="1"/>
  <c r="IF14" s="1"/>
  <c r="IQ14"/>
  <c r="IV14" s="1"/>
  <c r="HZ15"/>
  <c r="IE15" s="1"/>
  <c r="IM15"/>
  <c r="IL16"/>
  <c r="IT16"/>
  <c r="IU16" s="1"/>
  <c r="IC17"/>
  <c r="ID17" s="1"/>
  <c r="IF17" s="1"/>
  <c r="IR17"/>
  <c r="IA18"/>
  <c r="HZ19"/>
  <c r="IE19" s="1"/>
  <c r="IB37"/>
  <c r="LZ37"/>
  <c r="HL30"/>
  <c r="HM30" s="1"/>
  <c r="HL26"/>
  <c r="HM26" s="1"/>
  <c r="HO26" s="1"/>
  <c r="HL31"/>
  <c r="HM31" s="1"/>
  <c r="HO31" s="1"/>
  <c r="HL27"/>
  <c r="HM27" s="1"/>
  <c r="HO27" s="1"/>
  <c r="HL23"/>
  <c r="HM23" s="1"/>
  <c r="HO23" s="1"/>
  <c r="HL28"/>
  <c r="HM28" s="1"/>
  <c r="HO28" s="1"/>
  <c r="HL24"/>
  <c r="HM24" s="1"/>
  <c r="HO24" s="1"/>
  <c r="HL29"/>
  <c r="HM29" s="1"/>
  <c r="HO29" s="1"/>
  <c r="HL25"/>
  <c r="HM25" s="1"/>
  <c r="HO25" s="1"/>
  <c r="IR25"/>
  <c r="JD25"/>
  <c r="JD26"/>
  <c r="IR26"/>
  <c r="IT26" s="1"/>
  <c r="IU26" s="1"/>
  <c r="IL11"/>
  <c r="HL13"/>
  <c r="HM13" s="1"/>
  <c r="HO13" s="1"/>
  <c r="IC16"/>
  <c r="ID16" s="1"/>
  <c r="IF16" s="1"/>
  <c r="HL17"/>
  <c r="HM17" s="1"/>
  <c r="HO17" s="1"/>
  <c r="JD23"/>
  <c r="IR23"/>
  <c r="JC25"/>
  <c r="IQ25"/>
  <c r="IV25" s="1"/>
  <c r="IQ26"/>
  <c r="IV26" s="1"/>
  <c r="JC26"/>
  <c r="JD27"/>
  <c r="IR27"/>
  <c r="JD28"/>
  <c r="IR28"/>
  <c r="IR29"/>
  <c r="IT29" s="1"/>
  <c r="IU29" s="1"/>
  <c r="JD29"/>
  <c r="IC11"/>
  <c r="ID11" s="1"/>
  <c r="HL12"/>
  <c r="HM12" s="1"/>
  <c r="HO12" s="1"/>
  <c r="IT14"/>
  <c r="IU14" s="1"/>
  <c r="IC15"/>
  <c r="ID15" s="1"/>
  <c r="HL16"/>
  <c r="HM16" s="1"/>
  <c r="HO16" s="1"/>
  <c r="JK17"/>
  <c r="JL17" s="1"/>
  <c r="IC19"/>
  <c r="ID19" s="1"/>
  <c r="HK37"/>
  <c r="KA37"/>
  <c r="LI37"/>
  <c r="IT28"/>
  <c r="IU28" s="1"/>
  <c r="IT25"/>
  <c r="IU25" s="1"/>
  <c r="IT27"/>
  <c r="IU27" s="1"/>
  <c r="IT23"/>
  <c r="IU23" s="1"/>
  <c r="JD24"/>
  <c r="IR24"/>
  <c r="IT24" s="1"/>
  <c r="IU24" s="1"/>
  <c r="JC27"/>
  <c r="IQ27"/>
  <c r="IV27" s="1"/>
  <c r="JC28"/>
  <c r="IQ28"/>
  <c r="IV28" s="1"/>
  <c r="JC29"/>
  <c r="IQ29"/>
  <c r="IV29" s="1"/>
  <c r="JD31"/>
  <c r="IR31"/>
  <c r="IT31" s="1"/>
  <c r="IU31" s="1"/>
  <c r="HL11"/>
  <c r="HM11" s="1"/>
  <c r="HO11" s="1"/>
  <c r="HL15"/>
  <c r="HM15" s="1"/>
  <c r="HO15" s="1"/>
  <c r="IT17"/>
  <c r="IU17" s="1"/>
  <c r="IC18"/>
  <c r="ID18" s="1"/>
  <c r="IF18" s="1"/>
  <c r="HL19"/>
  <c r="HM19" s="1"/>
  <c r="HO19" s="1"/>
  <c r="IL23"/>
  <c r="HZ26"/>
  <c r="IE26" s="1"/>
  <c r="IA29"/>
  <c r="IC29" s="1"/>
  <c r="ID29" s="1"/>
  <c r="IF29" s="1"/>
  <c r="IM30"/>
  <c r="JC30"/>
  <c r="IL31"/>
  <c r="HU33"/>
  <c r="HU35" s="1"/>
  <c r="IJ23"/>
  <c r="IA24"/>
  <c r="IC24" s="1"/>
  <c r="ID24" s="1"/>
  <c r="HZ25"/>
  <c r="IE25" s="1"/>
  <c r="IA23"/>
  <c r="IC23" s="1"/>
  <c r="ID23" s="1"/>
  <c r="IF23" s="1"/>
  <c r="HZ24"/>
  <c r="IE24" s="1"/>
  <c r="HZ28"/>
  <c r="IE28" s="1"/>
  <c r="IA31"/>
  <c r="IC31" s="1"/>
  <c r="ID31" s="1"/>
  <c r="IF31" s="1"/>
  <c r="DJ7" i="17"/>
  <c r="CS7"/>
  <c r="CB7"/>
  <c r="BK7"/>
  <c r="AT7"/>
  <c r="AC7"/>
  <c r="L7"/>
  <c r="L7" i="16"/>
  <c r="DJ7" i="15"/>
  <c r="CS7"/>
  <c r="CB7"/>
  <c r="BK7"/>
  <c r="AT7"/>
  <c r="AC7"/>
  <c r="L7"/>
  <c r="DJ7" i="14"/>
  <c r="CS7"/>
  <c r="CB7"/>
  <c r="BK7"/>
  <c r="AT7"/>
  <c r="AC7"/>
  <c r="L7"/>
  <c r="E21" i="13"/>
  <c r="D21"/>
  <c r="C21"/>
  <c r="B7" i="15"/>
  <c r="B7" i="13"/>
  <c r="B4" i="18"/>
  <c r="B8"/>
  <c r="B7"/>
  <c r="B10"/>
  <c r="B9"/>
  <c r="B5"/>
  <c r="B6"/>
  <c r="L21" i="14"/>
  <c r="E21" i="16"/>
  <c r="D21"/>
  <c r="C21"/>
  <c r="E21" i="14"/>
  <c r="D21"/>
  <c r="C21"/>
  <c r="CF21" i="9"/>
  <c r="CE21"/>
  <c r="CD21"/>
  <c r="BV21"/>
  <c r="BU21"/>
  <c r="BT21"/>
  <c r="O21"/>
  <c r="N21"/>
  <c r="M21"/>
  <c r="AG24" i="20" l="1"/>
  <c r="T35"/>
  <c r="BS21"/>
  <c r="AK21"/>
  <c r="BB21"/>
  <c r="IF26"/>
  <c r="AG13"/>
  <c r="GV35"/>
  <c r="EF35"/>
  <c r="EW35"/>
  <c r="P35"/>
  <c r="BD18"/>
  <c r="AR18"/>
  <c r="AW18" s="1"/>
  <c r="AX18" s="1"/>
  <c r="V35"/>
  <c r="BU11"/>
  <c r="CA11" s="1"/>
  <c r="CF11" s="1"/>
  <c r="AR11"/>
  <c r="AW11" s="1"/>
  <c r="BD31"/>
  <c r="AR31"/>
  <c r="AW31" s="1"/>
  <c r="AX31" s="1"/>
  <c r="BD12"/>
  <c r="AR12"/>
  <c r="AW12" s="1"/>
  <c r="AX12" s="1"/>
  <c r="CN19"/>
  <c r="CB19"/>
  <c r="CD19" s="1"/>
  <c r="CE19" s="1"/>
  <c r="BV31"/>
  <c r="BJ31"/>
  <c r="BL31" s="1"/>
  <c r="BM31" s="1"/>
  <c r="BI29"/>
  <c r="BN29" s="1"/>
  <c r="BU29"/>
  <c r="BU24"/>
  <c r="BI24"/>
  <c r="BN24" s="1"/>
  <c r="BI25"/>
  <c r="BN25" s="1"/>
  <c r="BU25"/>
  <c r="BE11"/>
  <c r="AS11"/>
  <c r="AU11" s="1"/>
  <c r="AV11" s="1"/>
  <c r="AX11" s="1"/>
  <c r="AX21" s="1"/>
  <c r="CN17"/>
  <c r="CB17"/>
  <c r="CD17" s="1"/>
  <c r="CE17" s="1"/>
  <c r="BV14"/>
  <c r="BJ14"/>
  <c r="BL14" s="1"/>
  <c r="BM14" s="1"/>
  <c r="BO14" s="1"/>
  <c r="CK21"/>
  <c r="DB11"/>
  <c r="IW28"/>
  <c r="AM21"/>
  <c r="AX13"/>
  <c r="AM33"/>
  <c r="BD23"/>
  <c r="AR23"/>
  <c r="AW23" s="1"/>
  <c r="BU30"/>
  <c r="BI30"/>
  <c r="BN30" s="1"/>
  <c r="BV16"/>
  <c r="BJ16"/>
  <c r="BL16" s="1"/>
  <c r="BM16" s="1"/>
  <c r="AK33"/>
  <c r="BB23"/>
  <c r="BV29"/>
  <c r="BJ29"/>
  <c r="BL29" s="1"/>
  <c r="BM29" s="1"/>
  <c r="BU26"/>
  <c r="BI26"/>
  <c r="BN26" s="1"/>
  <c r="BD16"/>
  <c r="AR16"/>
  <c r="AW16" s="1"/>
  <c r="AX16" s="1"/>
  <c r="BU17"/>
  <c r="BI17"/>
  <c r="BN17" s="1"/>
  <c r="BO17" s="1"/>
  <c r="BV12"/>
  <c r="BJ12"/>
  <c r="BL12" s="1"/>
  <c r="BM12" s="1"/>
  <c r="AG25"/>
  <c r="AX28"/>
  <c r="AX14"/>
  <c r="AG28"/>
  <c r="AG29"/>
  <c r="AX24"/>
  <c r="AX33" s="1"/>
  <c r="AG15"/>
  <c r="AX19"/>
  <c r="BD27"/>
  <c r="AR27"/>
  <c r="AW27" s="1"/>
  <c r="AX27" s="1"/>
  <c r="BU13"/>
  <c r="BI13"/>
  <c r="BN13" s="1"/>
  <c r="BO13" s="1"/>
  <c r="BE30"/>
  <c r="AS30"/>
  <c r="AU30" s="1"/>
  <c r="AV30" s="1"/>
  <c r="BE26"/>
  <c r="AS26"/>
  <c r="AU26" s="1"/>
  <c r="AV26" s="1"/>
  <c r="AX26" s="1"/>
  <c r="BV27"/>
  <c r="BJ27"/>
  <c r="BL27" s="1"/>
  <c r="BM27" s="1"/>
  <c r="BU28"/>
  <c r="BI28"/>
  <c r="BN28" s="1"/>
  <c r="BJ24"/>
  <c r="BL24" s="1"/>
  <c r="BM24" s="1"/>
  <c r="BV24"/>
  <c r="BJ28"/>
  <c r="BL28" s="1"/>
  <c r="BM28" s="1"/>
  <c r="BV28"/>
  <c r="BV23"/>
  <c r="BJ23"/>
  <c r="BL23" s="1"/>
  <c r="BM23" s="1"/>
  <c r="BE15"/>
  <c r="AS15"/>
  <c r="AU15" s="1"/>
  <c r="AV15" s="1"/>
  <c r="AX15" s="1"/>
  <c r="BV25"/>
  <c r="BJ25"/>
  <c r="BL25" s="1"/>
  <c r="BM25" s="1"/>
  <c r="BV18"/>
  <c r="BJ18"/>
  <c r="BL18" s="1"/>
  <c r="BM18" s="1"/>
  <c r="BU15"/>
  <c r="BI15"/>
  <c r="BN15" s="1"/>
  <c r="BU19"/>
  <c r="BI19"/>
  <c r="BN19" s="1"/>
  <c r="BO19" s="1"/>
  <c r="CN13"/>
  <c r="CB13"/>
  <c r="CD13" s="1"/>
  <c r="CE13" s="1"/>
  <c r="CM14"/>
  <c r="CA14"/>
  <c r="CF14" s="1"/>
  <c r="AG11"/>
  <c r="AG21" s="1"/>
  <c r="AG35" s="1"/>
  <c r="AX30"/>
  <c r="AX17"/>
  <c r="IF28"/>
  <c r="IF25"/>
  <c r="IJ21"/>
  <c r="IQ18"/>
  <c r="IV18" s="1"/>
  <c r="IF19"/>
  <c r="HO21"/>
  <c r="JT30"/>
  <c r="JH30"/>
  <c r="JM30" s="1"/>
  <c r="IL33"/>
  <c r="JC23"/>
  <c r="IQ23"/>
  <c r="IV23" s="1"/>
  <c r="JU31"/>
  <c r="JI31"/>
  <c r="JK31" s="1"/>
  <c r="JL31" s="1"/>
  <c r="JT28"/>
  <c r="JH28"/>
  <c r="JM28" s="1"/>
  <c r="JI24"/>
  <c r="JK24" s="1"/>
  <c r="JL24" s="1"/>
  <c r="JU24"/>
  <c r="JT26"/>
  <c r="JH26"/>
  <c r="JM26" s="1"/>
  <c r="JU25"/>
  <c r="JI25"/>
  <c r="JK25" s="1"/>
  <c r="JL25" s="1"/>
  <c r="JC12"/>
  <c r="IQ12"/>
  <c r="IV12" s="1"/>
  <c r="IW12" s="1"/>
  <c r="JI13"/>
  <c r="JK13" s="1"/>
  <c r="JL13" s="1"/>
  <c r="JU13"/>
  <c r="JT17"/>
  <c r="JH17"/>
  <c r="JM17" s="1"/>
  <c r="JN17" s="1"/>
  <c r="IW18"/>
  <c r="IF11"/>
  <c r="IW19"/>
  <c r="JU27"/>
  <c r="JI27"/>
  <c r="JK27" s="1"/>
  <c r="JL27" s="1"/>
  <c r="JH25"/>
  <c r="JM25" s="1"/>
  <c r="JT25"/>
  <c r="JU26"/>
  <c r="JI26"/>
  <c r="JK26" s="1"/>
  <c r="JL26" s="1"/>
  <c r="JC16"/>
  <c r="IQ16"/>
  <c r="IV16" s="1"/>
  <c r="IW16" s="1"/>
  <c r="JD11"/>
  <c r="IR11"/>
  <c r="IT11" s="1"/>
  <c r="IU11" s="1"/>
  <c r="KK18"/>
  <c r="JY18"/>
  <c r="KD18" s="1"/>
  <c r="JT19"/>
  <c r="JH19"/>
  <c r="JM19" s="1"/>
  <c r="JU18"/>
  <c r="JI18"/>
  <c r="JK18" s="1"/>
  <c r="JL18" s="1"/>
  <c r="JN18" s="1"/>
  <c r="JT15"/>
  <c r="JH15"/>
  <c r="JM15" s="1"/>
  <c r="JR21"/>
  <c r="KI11"/>
  <c r="HO33"/>
  <c r="IF15"/>
  <c r="IW17"/>
  <c r="JC31"/>
  <c r="IQ31"/>
  <c r="IV31" s="1"/>
  <c r="IW31" s="1"/>
  <c r="JT27"/>
  <c r="JH27"/>
  <c r="JM27" s="1"/>
  <c r="JU29"/>
  <c r="JI29"/>
  <c r="JK29" s="1"/>
  <c r="JL29" s="1"/>
  <c r="JD15"/>
  <c r="IR15"/>
  <c r="IT15" s="1"/>
  <c r="IU15" s="1"/>
  <c r="IW15" s="1"/>
  <c r="JT24"/>
  <c r="JH24"/>
  <c r="JM24" s="1"/>
  <c r="JN24" s="1"/>
  <c r="JU12"/>
  <c r="JI12"/>
  <c r="JK12" s="1"/>
  <c r="JL12" s="1"/>
  <c r="KK14"/>
  <c r="JY14"/>
  <c r="KD14" s="1"/>
  <c r="JU16"/>
  <c r="JI16"/>
  <c r="JK16" s="1"/>
  <c r="JL16" s="1"/>
  <c r="JT13"/>
  <c r="JH13"/>
  <c r="JM13" s="1"/>
  <c r="JN13" s="1"/>
  <c r="JH29"/>
  <c r="JM29" s="1"/>
  <c r="JT29"/>
  <c r="IJ33"/>
  <c r="IJ35" s="1"/>
  <c r="JA23"/>
  <c r="JD30"/>
  <c r="IR30"/>
  <c r="IT30" s="1"/>
  <c r="IU30" s="1"/>
  <c r="IW30" s="1"/>
  <c r="JI28"/>
  <c r="JK28" s="1"/>
  <c r="JL28" s="1"/>
  <c r="JU28"/>
  <c r="JU23"/>
  <c r="JI23"/>
  <c r="JK23" s="1"/>
  <c r="JL23" s="1"/>
  <c r="IL21"/>
  <c r="IQ11"/>
  <c r="IV11" s="1"/>
  <c r="JC11"/>
  <c r="JU14"/>
  <c r="JI14"/>
  <c r="JK14" s="1"/>
  <c r="JL14" s="1"/>
  <c r="JN14" s="1"/>
  <c r="KL17"/>
  <c r="JZ17"/>
  <c r="KB17" s="1"/>
  <c r="KC17" s="1"/>
  <c r="JU19"/>
  <c r="JI19"/>
  <c r="JK19" s="1"/>
  <c r="JL19" s="1"/>
  <c r="IF24"/>
  <c r="IW27"/>
  <c r="IW26"/>
  <c r="IW14"/>
  <c r="IW24"/>
  <c r="IW13"/>
  <c r="B7" i="17"/>
  <c r="E4"/>
  <c r="E4" i="16"/>
  <c r="B7"/>
  <c r="E4" i="14"/>
  <c r="E4" i="15"/>
  <c r="CP4" i="9"/>
  <c r="CF4"/>
  <c r="CC7"/>
  <c r="BV4"/>
  <c r="O4"/>
  <c r="E4"/>
  <c r="CM7"/>
  <c r="BS7"/>
  <c r="L7"/>
  <c r="B7"/>
  <c r="CP33"/>
  <c r="CO33"/>
  <c r="CN33"/>
  <c r="CL31"/>
  <c r="CK31"/>
  <c r="CL30"/>
  <c r="CK30"/>
  <c r="CL29"/>
  <c r="CK29"/>
  <c r="CL28"/>
  <c r="CK28"/>
  <c r="CL27"/>
  <c r="CK27"/>
  <c r="CL26"/>
  <c r="CK26"/>
  <c r="CL25"/>
  <c r="CK25"/>
  <c r="CL24"/>
  <c r="CK24"/>
  <c r="CL23"/>
  <c r="CK23"/>
  <c r="CO35"/>
  <c r="CL19"/>
  <c r="CK19"/>
  <c r="CL18"/>
  <c r="CK18"/>
  <c r="CL17"/>
  <c r="CK17"/>
  <c r="CL16"/>
  <c r="CK16"/>
  <c r="CL15"/>
  <c r="CK15"/>
  <c r="CL14"/>
  <c r="CK14"/>
  <c r="CL13"/>
  <c r="CK13"/>
  <c r="CL12"/>
  <c r="CK12"/>
  <c r="CL11"/>
  <c r="CK11"/>
  <c r="CF33"/>
  <c r="CE33"/>
  <c r="CD33"/>
  <c r="CB31"/>
  <c r="CA31"/>
  <c r="CB30"/>
  <c r="CA30"/>
  <c r="CB29"/>
  <c r="CA29"/>
  <c r="CB28"/>
  <c r="CA28"/>
  <c r="CB27"/>
  <c r="CA27"/>
  <c r="CB26"/>
  <c r="CA26"/>
  <c r="CB25"/>
  <c r="CA25"/>
  <c r="CB24"/>
  <c r="CA24"/>
  <c r="CB23"/>
  <c r="CA23"/>
  <c r="CE35"/>
  <c r="CB19"/>
  <c r="CA19"/>
  <c r="CB18"/>
  <c r="CA18"/>
  <c r="CB17"/>
  <c r="CA17"/>
  <c r="CB16"/>
  <c r="CA16"/>
  <c r="CB15"/>
  <c r="CA15"/>
  <c r="CB14"/>
  <c r="CA14"/>
  <c r="CB13"/>
  <c r="CA13"/>
  <c r="CB12"/>
  <c r="CA12"/>
  <c r="CB11"/>
  <c r="CA11"/>
  <c r="BV33"/>
  <c r="BU33"/>
  <c r="BT33"/>
  <c r="BR31"/>
  <c r="BQ31"/>
  <c r="BR30"/>
  <c r="BQ30"/>
  <c r="BR29"/>
  <c r="BQ29"/>
  <c r="BR28"/>
  <c r="BQ28"/>
  <c r="BR27"/>
  <c r="BQ27"/>
  <c r="BR26"/>
  <c r="BQ26"/>
  <c r="BR25"/>
  <c r="BQ25"/>
  <c r="BR24"/>
  <c r="BQ24"/>
  <c r="BR23"/>
  <c r="BQ23"/>
  <c r="BU35"/>
  <c r="BR19"/>
  <c r="BQ19"/>
  <c r="BR18"/>
  <c r="BQ18"/>
  <c r="BR17"/>
  <c r="BQ17"/>
  <c r="BR16"/>
  <c r="BQ16"/>
  <c r="BR15"/>
  <c r="BQ15"/>
  <c r="BR14"/>
  <c r="BQ14"/>
  <c r="BR13"/>
  <c r="BQ13"/>
  <c r="BR12"/>
  <c r="BQ12"/>
  <c r="BR11"/>
  <c r="BQ11"/>
  <c r="B7" i="14"/>
  <c r="GT37" i="17"/>
  <c r="GS37"/>
  <c r="GR37"/>
  <c r="GC37"/>
  <c r="GB37"/>
  <c r="GA37"/>
  <c r="FL37"/>
  <c r="FK37"/>
  <c r="FJ37"/>
  <c r="EU37"/>
  <c r="ET37"/>
  <c r="ES37"/>
  <c r="ED37"/>
  <c r="EC37"/>
  <c r="EB37"/>
  <c r="DM37"/>
  <c r="DL37"/>
  <c r="DK37"/>
  <c r="CV37"/>
  <c r="CU37"/>
  <c r="CT37"/>
  <c r="CE37"/>
  <c r="CD37"/>
  <c r="CC37"/>
  <c r="BN37"/>
  <c r="BM37"/>
  <c r="BL37"/>
  <c r="AW37"/>
  <c r="AV37"/>
  <c r="AU37"/>
  <c r="AF37"/>
  <c r="AE37"/>
  <c r="AD37"/>
  <c r="O37"/>
  <c r="N37"/>
  <c r="M37"/>
  <c r="GQ33"/>
  <c r="GQ35" s="1"/>
  <c r="GQ37" s="1"/>
  <c r="GI33"/>
  <c r="FZ33"/>
  <c r="FR33"/>
  <c r="FI33"/>
  <c r="FI35" s="1"/>
  <c r="FI37" s="1"/>
  <c r="FA33"/>
  <c r="ER33"/>
  <c r="EJ33"/>
  <c r="EA33"/>
  <c r="EA35" s="1"/>
  <c r="DS33"/>
  <c r="DJ33"/>
  <c r="DB33"/>
  <c r="CS33"/>
  <c r="CK33"/>
  <c r="CB33"/>
  <c r="BT33"/>
  <c r="BK33"/>
  <c r="BC33"/>
  <c r="AT33"/>
  <c r="AL33"/>
  <c r="AC33"/>
  <c r="U33"/>
  <c r="L33"/>
  <c r="E33"/>
  <c r="D33"/>
  <c r="D35" s="1"/>
  <c r="C33"/>
  <c r="C35" s="1"/>
  <c r="GU31"/>
  <c r="GD31"/>
  <c r="FM31"/>
  <c r="EV31"/>
  <c r="EE31"/>
  <c r="W31"/>
  <c r="AB31" s="1"/>
  <c r="V31"/>
  <c r="AA31" s="1"/>
  <c r="AF31" s="1"/>
  <c r="T31"/>
  <c r="AK31" s="1"/>
  <c r="BB31" s="1"/>
  <c r="BS31" s="1"/>
  <c r="CJ31" s="1"/>
  <c r="DA31" s="1"/>
  <c r="DR31" s="1"/>
  <c r="EI31" s="1"/>
  <c r="EZ31" s="1"/>
  <c r="FQ31" s="1"/>
  <c r="GH31" s="1"/>
  <c r="K31"/>
  <c r="J31"/>
  <c r="O31" s="1"/>
  <c r="GU30"/>
  <c r="GD30"/>
  <c r="FM30"/>
  <c r="EV30"/>
  <c r="EE30"/>
  <c r="AM30"/>
  <c r="AR30" s="1"/>
  <c r="AW30" s="1"/>
  <c r="W30"/>
  <c r="AB30" s="1"/>
  <c r="V30"/>
  <c r="AA30" s="1"/>
  <c r="AF30" s="1"/>
  <c r="T30"/>
  <c r="AK30" s="1"/>
  <c r="BB30" s="1"/>
  <c r="BS30" s="1"/>
  <c r="CJ30" s="1"/>
  <c r="DA30" s="1"/>
  <c r="DR30" s="1"/>
  <c r="EI30" s="1"/>
  <c r="EZ30" s="1"/>
  <c r="FQ30" s="1"/>
  <c r="GH30" s="1"/>
  <c r="K30"/>
  <c r="J30"/>
  <c r="O30" s="1"/>
  <c r="P30" s="1"/>
  <c r="GU29"/>
  <c r="GD29"/>
  <c r="FM29"/>
  <c r="EV29"/>
  <c r="EE29"/>
  <c r="W29"/>
  <c r="AB29" s="1"/>
  <c r="V29"/>
  <c r="AM29" s="1"/>
  <c r="T29"/>
  <c r="AK29" s="1"/>
  <c r="BB29" s="1"/>
  <c r="BS29" s="1"/>
  <c r="CJ29" s="1"/>
  <c r="DA29" s="1"/>
  <c r="DR29" s="1"/>
  <c r="EI29" s="1"/>
  <c r="EZ29" s="1"/>
  <c r="FQ29" s="1"/>
  <c r="GH29" s="1"/>
  <c r="K29"/>
  <c r="J29"/>
  <c r="O29" s="1"/>
  <c r="GU28"/>
  <c r="GD28"/>
  <c r="FM28"/>
  <c r="EV28"/>
  <c r="EE28"/>
  <c r="AB28"/>
  <c r="W28"/>
  <c r="AN28" s="1"/>
  <c r="V28"/>
  <c r="AA28" s="1"/>
  <c r="AF28" s="1"/>
  <c r="T28"/>
  <c r="AK28" s="1"/>
  <c r="BB28" s="1"/>
  <c r="BS28" s="1"/>
  <c r="CJ28" s="1"/>
  <c r="DA28" s="1"/>
  <c r="DR28" s="1"/>
  <c r="EI28" s="1"/>
  <c r="EZ28" s="1"/>
  <c r="FQ28" s="1"/>
  <c r="GH28" s="1"/>
  <c r="K28"/>
  <c r="J28"/>
  <c r="O28" s="1"/>
  <c r="GU27"/>
  <c r="GD27"/>
  <c r="FM27"/>
  <c r="EV27"/>
  <c r="EE27"/>
  <c r="AB27"/>
  <c r="W27"/>
  <c r="AN27" s="1"/>
  <c r="V27"/>
  <c r="AA27" s="1"/>
  <c r="AF27" s="1"/>
  <c r="T27"/>
  <c r="AK27" s="1"/>
  <c r="BB27" s="1"/>
  <c r="BS27" s="1"/>
  <c r="CJ27" s="1"/>
  <c r="DA27" s="1"/>
  <c r="DR27" s="1"/>
  <c r="EI27" s="1"/>
  <c r="EZ27" s="1"/>
  <c r="FQ27" s="1"/>
  <c r="GH27" s="1"/>
  <c r="K27"/>
  <c r="J27"/>
  <c r="O27" s="1"/>
  <c r="GU26"/>
  <c r="GD26"/>
  <c r="FM26"/>
  <c r="EV26"/>
  <c r="EE26"/>
  <c r="W26"/>
  <c r="AB26" s="1"/>
  <c r="V26"/>
  <c r="AA26" s="1"/>
  <c r="AF26" s="1"/>
  <c r="T26"/>
  <c r="AK26" s="1"/>
  <c r="BB26" s="1"/>
  <c r="BS26" s="1"/>
  <c r="CJ26" s="1"/>
  <c r="DA26" s="1"/>
  <c r="DR26" s="1"/>
  <c r="EI26" s="1"/>
  <c r="EZ26" s="1"/>
  <c r="FQ26" s="1"/>
  <c r="GH26" s="1"/>
  <c r="K26"/>
  <c r="J26"/>
  <c r="O26" s="1"/>
  <c r="GU25"/>
  <c r="GD25"/>
  <c r="FM25"/>
  <c r="EV25"/>
  <c r="EE25"/>
  <c r="AB25"/>
  <c r="W25"/>
  <c r="AN25" s="1"/>
  <c r="V25"/>
  <c r="AM25" s="1"/>
  <c r="T25"/>
  <c r="AK25" s="1"/>
  <c r="BB25" s="1"/>
  <c r="BS25" s="1"/>
  <c r="CJ25" s="1"/>
  <c r="DA25" s="1"/>
  <c r="DR25" s="1"/>
  <c r="EI25" s="1"/>
  <c r="EZ25" s="1"/>
  <c r="FQ25" s="1"/>
  <c r="GH25" s="1"/>
  <c r="K25"/>
  <c r="J25"/>
  <c r="O25" s="1"/>
  <c r="GU24"/>
  <c r="GD24"/>
  <c r="FM24"/>
  <c r="EV24"/>
  <c r="EE24"/>
  <c r="W24"/>
  <c r="AN24" s="1"/>
  <c r="V24"/>
  <c r="AA24" s="1"/>
  <c r="AF24" s="1"/>
  <c r="T24"/>
  <c r="AK24" s="1"/>
  <c r="BB24" s="1"/>
  <c r="BS24" s="1"/>
  <c r="CJ24" s="1"/>
  <c r="DA24" s="1"/>
  <c r="DR24" s="1"/>
  <c r="EI24" s="1"/>
  <c r="EZ24" s="1"/>
  <c r="FQ24" s="1"/>
  <c r="GH24" s="1"/>
  <c r="K24"/>
  <c r="J24"/>
  <c r="O24" s="1"/>
  <c r="GU23"/>
  <c r="GD23"/>
  <c r="FM23"/>
  <c r="EV23"/>
  <c r="EV33" s="1"/>
  <c r="EE23"/>
  <c r="AK23"/>
  <c r="W23"/>
  <c r="AB23" s="1"/>
  <c r="V23"/>
  <c r="T23"/>
  <c r="K23"/>
  <c r="J23"/>
  <c r="O23" s="1"/>
  <c r="GQ21"/>
  <c r="GI21"/>
  <c r="GI35" s="1"/>
  <c r="FZ21"/>
  <c r="FR21"/>
  <c r="FR35" s="1"/>
  <c r="FI21"/>
  <c r="FA21"/>
  <c r="FA35" s="1"/>
  <c r="ER21"/>
  <c r="EJ21"/>
  <c r="EJ35" s="1"/>
  <c r="EA21"/>
  <c r="DS21"/>
  <c r="DS35" s="1"/>
  <c r="DJ21"/>
  <c r="DB21"/>
  <c r="DB35" s="1"/>
  <c r="CS21"/>
  <c r="CK21"/>
  <c r="CK35" s="1"/>
  <c r="CB21"/>
  <c r="BT21"/>
  <c r="BT35" s="1"/>
  <c r="BK21"/>
  <c r="BC21"/>
  <c r="BC35" s="1"/>
  <c r="AT21"/>
  <c r="AL21"/>
  <c r="AL35" s="1"/>
  <c r="AC21"/>
  <c r="U21"/>
  <c r="U35" s="1"/>
  <c r="L21"/>
  <c r="E35"/>
  <c r="GU19"/>
  <c r="GD19"/>
  <c r="FM19"/>
  <c r="EV19"/>
  <c r="EE19"/>
  <c r="W19"/>
  <c r="AN19" s="1"/>
  <c r="AS19" s="1"/>
  <c r="V19"/>
  <c r="AA19" s="1"/>
  <c r="AF19" s="1"/>
  <c r="T19"/>
  <c r="AK19" s="1"/>
  <c r="BB19" s="1"/>
  <c r="BS19" s="1"/>
  <c r="CJ19" s="1"/>
  <c r="DA19" s="1"/>
  <c r="DR19" s="1"/>
  <c r="EI19" s="1"/>
  <c r="EZ19" s="1"/>
  <c r="FQ19" s="1"/>
  <c r="GH19" s="1"/>
  <c r="K19"/>
  <c r="J19"/>
  <c r="O19" s="1"/>
  <c r="GU18"/>
  <c r="GD18"/>
  <c r="FM18"/>
  <c r="EV18"/>
  <c r="EE18"/>
  <c r="AM18"/>
  <c r="AR18" s="1"/>
  <c r="AW18" s="1"/>
  <c r="W18"/>
  <c r="AB18" s="1"/>
  <c r="V18"/>
  <c r="AA18" s="1"/>
  <c r="AF18" s="1"/>
  <c r="T18"/>
  <c r="AK18" s="1"/>
  <c r="BB18" s="1"/>
  <c r="BS18" s="1"/>
  <c r="CJ18" s="1"/>
  <c r="DA18" s="1"/>
  <c r="DR18" s="1"/>
  <c r="EI18" s="1"/>
  <c r="EZ18" s="1"/>
  <c r="FQ18" s="1"/>
  <c r="GH18" s="1"/>
  <c r="K18"/>
  <c r="J18"/>
  <c r="O18" s="1"/>
  <c r="GU17"/>
  <c r="GD17"/>
  <c r="FM17"/>
  <c r="EV17"/>
  <c r="EE17"/>
  <c r="W17"/>
  <c r="AB17" s="1"/>
  <c r="V17"/>
  <c r="AM17" s="1"/>
  <c r="T17"/>
  <c r="AK17" s="1"/>
  <c r="BB17" s="1"/>
  <c r="BS17" s="1"/>
  <c r="CJ17" s="1"/>
  <c r="DA17" s="1"/>
  <c r="DR17" s="1"/>
  <c r="EI17" s="1"/>
  <c r="EZ17" s="1"/>
  <c r="FQ17" s="1"/>
  <c r="GH17" s="1"/>
  <c r="K17"/>
  <c r="J17"/>
  <c r="O17" s="1"/>
  <c r="GU16"/>
  <c r="GD16"/>
  <c r="FM16"/>
  <c r="EV16"/>
  <c r="EE16"/>
  <c r="AB16"/>
  <c r="W16"/>
  <c r="AN16" s="1"/>
  <c r="V16"/>
  <c r="AA16" s="1"/>
  <c r="AF16" s="1"/>
  <c r="T16"/>
  <c r="AK16" s="1"/>
  <c r="BB16" s="1"/>
  <c r="BS16" s="1"/>
  <c r="CJ16" s="1"/>
  <c r="DA16" s="1"/>
  <c r="DR16" s="1"/>
  <c r="EI16" s="1"/>
  <c r="EZ16" s="1"/>
  <c r="FQ16" s="1"/>
  <c r="GH16" s="1"/>
  <c r="K16"/>
  <c r="J16"/>
  <c r="O16" s="1"/>
  <c r="GU15"/>
  <c r="GD15"/>
  <c r="FM15"/>
  <c r="EV15"/>
  <c r="EE15"/>
  <c r="AB15"/>
  <c r="W15"/>
  <c r="AN15" s="1"/>
  <c r="V15"/>
  <c r="AA15" s="1"/>
  <c r="AF15" s="1"/>
  <c r="T15"/>
  <c r="AK15" s="1"/>
  <c r="BB15" s="1"/>
  <c r="BS15" s="1"/>
  <c r="CJ15" s="1"/>
  <c r="DA15" s="1"/>
  <c r="DR15" s="1"/>
  <c r="EI15" s="1"/>
  <c r="EZ15" s="1"/>
  <c r="FQ15" s="1"/>
  <c r="GH15" s="1"/>
  <c r="K15"/>
  <c r="J15"/>
  <c r="O15" s="1"/>
  <c r="GU14"/>
  <c r="GD14"/>
  <c r="FM14"/>
  <c r="EV14"/>
  <c r="EE14"/>
  <c r="W14"/>
  <c r="AB14" s="1"/>
  <c r="V14"/>
  <c r="AA14" s="1"/>
  <c r="AF14" s="1"/>
  <c r="T14"/>
  <c r="AK14" s="1"/>
  <c r="BB14" s="1"/>
  <c r="BS14" s="1"/>
  <c r="CJ14" s="1"/>
  <c r="DA14" s="1"/>
  <c r="DR14" s="1"/>
  <c r="EI14" s="1"/>
  <c r="EZ14" s="1"/>
  <c r="FQ14" s="1"/>
  <c r="GH14" s="1"/>
  <c r="K14"/>
  <c r="J14"/>
  <c r="O14" s="1"/>
  <c r="P14" s="1"/>
  <c r="GU13"/>
  <c r="GD13"/>
  <c r="FM13"/>
  <c r="EV13"/>
  <c r="EE13"/>
  <c r="AK13"/>
  <c r="BB13" s="1"/>
  <c r="BS13" s="1"/>
  <c r="CJ13" s="1"/>
  <c r="DA13" s="1"/>
  <c r="DR13" s="1"/>
  <c r="EI13" s="1"/>
  <c r="EZ13" s="1"/>
  <c r="FQ13" s="1"/>
  <c r="GH13" s="1"/>
  <c r="W13"/>
  <c r="AB13" s="1"/>
  <c r="V13"/>
  <c r="AM13" s="1"/>
  <c r="T13"/>
  <c r="K13"/>
  <c r="J13"/>
  <c r="O13" s="1"/>
  <c r="GU12"/>
  <c r="GD12"/>
  <c r="FM12"/>
  <c r="EV12"/>
  <c r="EE12"/>
  <c r="AM12"/>
  <c r="BD12" s="1"/>
  <c r="W12"/>
  <c r="AN12" s="1"/>
  <c r="V12"/>
  <c r="AA12" s="1"/>
  <c r="AF12" s="1"/>
  <c r="T12"/>
  <c r="AK12" s="1"/>
  <c r="BB12" s="1"/>
  <c r="BS12" s="1"/>
  <c r="CJ12" s="1"/>
  <c r="DA12" s="1"/>
  <c r="DR12" s="1"/>
  <c r="EI12" s="1"/>
  <c r="EZ12" s="1"/>
  <c r="FQ12" s="1"/>
  <c r="GH12" s="1"/>
  <c r="K12"/>
  <c r="J12"/>
  <c r="O12" s="1"/>
  <c r="GU11"/>
  <c r="GU21" s="1"/>
  <c r="GD11"/>
  <c r="FM11"/>
  <c r="EV11"/>
  <c r="EE11"/>
  <c r="AK11"/>
  <c r="BB11" s="1"/>
  <c r="W11"/>
  <c r="AN11" s="1"/>
  <c r="V11"/>
  <c r="AA11" s="1"/>
  <c r="AF11" s="1"/>
  <c r="T11"/>
  <c r="K11"/>
  <c r="J11"/>
  <c r="O11" s="1"/>
  <c r="EA7"/>
  <c r="AD18"/>
  <c r="AE18" s="1"/>
  <c r="M14"/>
  <c r="N14" s="1"/>
  <c r="EA4"/>
  <c r="DJ4"/>
  <c r="CS4"/>
  <c r="CB4"/>
  <c r="BK4"/>
  <c r="AT4"/>
  <c r="AC4"/>
  <c r="L4"/>
  <c r="GT37" i="16"/>
  <c r="GS37"/>
  <c r="GR37"/>
  <c r="GC37"/>
  <c r="GB37"/>
  <c r="GA37"/>
  <c r="FL37"/>
  <c r="FK37"/>
  <c r="FJ37"/>
  <c r="EU37"/>
  <c r="ET37"/>
  <c r="ES37"/>
  <c r="ED37"/>
  <c r="EC37"/>
  <c r="EB37"/>
  <c r="DM37"/>
  <c r="DL37"/>
  <c r="DK37"/>
  <c r="CV37"/>
  <c r="CU37"/>
  <c r="CT37"/>
  <c r="CE37"/>
  <c r="CD37"/>
  <c r="CC37"/>
  <c r="BN37"/>
  <c r="BM37"/>
  <c r="BL37"/>
  <c r="AW37"/>
  <c r="AV37"/>
  <c r="AU37"/>
  <c r="AF37"/>
  <c r="AE37"/>
  <c r="AD37"/>
  <c r="O37"/>
  <c r="N37"/>
  <c r="M37"/>
  <c r="GQ33"/>
  <c r="GQ35" s="1"/>
  <c r="GQ37" s="1"/>
  <c r="GI33"/>
  <c r="FZ33"/>
  <c r="FZ35" s="1"/>
  <c r="FZ37" s="1"/>
  <c r="FR33"/>
  <c r="FI33"/>
  <c r="FI35" s="1"/>
  <c r="FI37" s="1"/>
  <c r="FA33"/>
  <c r="ER33"/>
  <c r="EJ33"/>
  <c r="EA33"/>
  <c r="EA35" s="1"/>
  <c r="DS33"/>
  <c r="DJ33"/>
  <c r="DB33"/>
  <c r="CS33"/>
  <c r="CK33"/>
  <c r="CB33"/>
  <c r="BT33"/>
  <c r="BK33"/>
  <c r="BC33"/>
  <c r="AT33"/>
  <c r="AL33"/>
  <c r="AC33"/>
  <c r="U33"/>
  <c r="L33"/>
  <c r="E33"/>
  <c r="E35" s="1"/>
  <c r="D33"/>
  <c r="C33"/>
  <c r="GU31"/>
  <c r="GD31"/>
  <c r="FM31"/>
  <c r="EV31"/>
  <c r="EE31"/>
  <c r="AN31"/>
  <c r="BE31" s="1"/>
  <c r="W31"/>
  <c r="AB31" s="1"/>
  <c r="V31"/>
  <c r="AA31" s="1"/>
  <c r="AF31" s="1"/>
  <c r="T31"/>
  <c r="AK31" s="1"/>
  <c r="BB31" s="1"/>
  <c r="BS31" s="1"/>
  <c r="CJ31" s="1"/>
  <c r="DA31" s="1"/>
  <c r="DR31" s="1"/>
  <c r="EI31" s="1"/>
  <c r="EZ31" s="1"/>
  <c r="FQ31" s="1"/>
  <c r="GH31" s="1"/>
  <c r="P31"/>
  <c r="K31"/>
  <c r="J31"/>
  <c r="O31" s="1"/>
  <c r="GU30"/>
  <c r="GD30"/>
  <c r="FM30"/>
  <c r="EV30"/>
  <c r="EE30"/>
  <c r="W30"/>
  <c r="AB30" s="1"/>
  <c r="V30"/>
  <c r="AA30" s="1"/>
  <c r="AF30" s="1"/>
  <c r="T30"/>
  <c r="AK30" s="1"/>
  <c r="BB30" s="1"/>
  <c r="BS30" s="1"/>
  <c r="CJ30" s="1"/>
  <c r="DA30" s="1"/>
  <c r="DR30" s="1"/>
  <c r="EI30" s="1"/>
  <c r="EZ30" s="1"/>
  <c r="FQ30" s="1"/>
  <c r="GH30" s="1"/>
  <c r="K30"/>
  <c r="J30"/>
  <c r="O30" s="1"/>
  <c r="GU29"/>
  <c r="GD29"/>
  <c r="FM29"/>
  <c r="EV29"/>
  <c r="EE29"/>
  <c r="AK29"/>
  <c r="BB29" s="1"/>
  <c r="BS29" s="1"/>
  <c r="CJ29" s="1"/>
  <c r="DA29" s="1"/>
  <c r="DR29" s="1"/>
  <c r="EI29" s="1"/>
  <c r="EZ29" s="1"/>
  <c r="FQ29" s="1"/>
  <c r="GH29" s="1"/>
  <c r="AB29"/>
  <c r="W29"/>
  <c r="AN29" s="1"/>
  <c r="AS29" s="1"/>
  <c r="V29"/>
  <c r="AM29" s="1"/>
  <c r="T29"/>
  <c r="K29"/>
  <c r="J29"/>
  <c r="O29" s="1"/>
  <c r="GU28"/>
  <c r="GD28"/>
  <c r="FM28"/>
  <c r="EV28"/>
  <c r="EE28"/>
  <c r="W28"/>
  <c r="AN28" s="1"/>
  <c r="V28"/>
  <c r="AA28" s="1"/>
  <c r="AF28" s="1"/>
  <c r="T28"/>
  <c r="AK28" s="1"/>
  <c r="BB28" s="1"/>
  <c r="BS28" s="1"/>
  <c r="CJ28" s="1"/>
  <c r="DA28" s="1"/>
  <c r="DR28" s="1"/>
  <c r="EI28" s="1"/>
  <c r="EZ28" s="1"/>
  <c r="FQ28" s="1"/>
  <c r="GH28" s="1"/>
  <c r="K28"/>
  <c r="J28"/>
  <c r="O28" s="1"/>
  <c r="GU27"/>
  <c r="GD27"/>
  <c r="FM27"/>
  <c r="EV27"/>
  <c r="EE27"/>
  <c r="AK27"/>
  <c r="BB27" s="1"/>
  <c r="BS27" s="1"/>
  <c r="CJ27" s="1"/>
  <c r="DA27" s="1"/>
  <c r="DR27" s="1"/>
  <c r="EI27" s="1"/>
  <c r="EZ27" s="1"/>
  <c r="FQ27" s="1"/>
  <c r="GH27" s="1"/>
  <c r="AB27"/>
  <c r="W27"/>
  <c r="AN27" s="1"/>
  <c r="V27"/>
  <c r="AA27" s="1"/>
  <c r="AF27" s="1"/>
  <c r="T27"/>
  <c r="K27"/>
  <c r="J27"/>
  <c r="O27" s="1"/>
  <c r="GU26"/>
  <c r="GD26"/>
  <c r="FM26"/>
  <c r="EV26"/>
  <c r="EE26"/>
  <c r="W26"/>
  <c r="AB26" s="1"/>
  <c r="V26"/>
  <c r="AA26" s="1"/>
  <c r="AF26" s="1"/>
  <c r="T26"/>
  <c r="AK26" s="1"/>
  <c r="BB26" s="1"/>
  <c r="BS26" s="1"/>
  <c r="CJ26" s="1"/>
  <c r="DA26" s="1"/>
  <c r="DR26" s="1"/>
  <c r="EI26" s="1"/>
  <c r="EZ26" s="1"/>
  <c r="FQ26" s="1"/>
  <c r="GH26" s="1"/>
  <c r="K26"/>
  <c r="J26"/>
  <c r="O26" s="1"/>
  <c r="GU25"/>
  <c r="GD25"/>
  <c r="FM25"/>
  <c r="EV25"/>
  <c r="EE25"/>
  <c r="AN25"/>
  <c r="BE25" s="1"/>
  <c r="W25"/>
  <c r="AB25" s="1"/>
  <c r="V25"/>
  <c r="AM25" s="1"/>
  <c r="T25"/>
  <c r="AK25" s="1"/>
  <c r="BB25" s="1"/>
  <c r="BS25" s="1"/>
  <c r="CJ25" s="1"/>
  <c r="DA25" s="1"/>
  <c r="DR25" s="1"/>
  <c r="EI25" s="1"/>
  <c r="EZ25" s="1"/>
  <c r="FQ25" s="1"/>
  <c r="GH25" s="1"/>
  <c r="K25"/>
  <c r="J25"/>
  <c r="O25" s="1"/>
  <c r="GU24"/>
  <c r="GD24"/>
  <c r="FM24"/>
  <c r="EV24"/>
  <c r="EE24"/>
  <c r="AA24"/>
  <c r="AF24" s="1"/>
  <c r="W24"/>
  <c r="AN24" s="1"/>
  <c r="V24"/>
  <c r="AM24" s="1"/>
  <c r="BD24" s="1"/>
  <c r="T24"/>
  <c r="AK24" s="1"/>
  <c r="BB24" s="1"/>
  <c r="BS24" s="1"/>
  <c r="CJ24" s="1"/>
  <c r="DA24" s="1"/>
  <c r="DR24" s="1"/>
  <c r="EI24" s="1"/>
  <c r="EZ24" s="1"/>
  <c r="FQ24" s="1"/>
  <c r="GH24" s="1"/>
  <c r="P24"/>
  <c r="K24"/>
  <c r="J24"/>
  <c r="O24" s="1"/>
  <c r="GU23"/>
  <c r="GD23"/>
  <c r="FM23"/>
  <c r="FM33" s="1"/>
  <c r="EV23"/>
  <c r="EE23"/>
  <c r="AK23"/>
  <c r="W23"/>
  <c r="AN23" s="1"/>
  <c r="V23"/>
  <c r="AA23" s="1"/>
  <c r="AF23" s="1"/>
  <c r="T23"/>
  <c r="P23"/>
  <c r="K23"/>
  <c r="J23"/>
  <c r="O23" s="1"/>
  <c r="GQ21"/>
  <c r="GI21"/>
  <c r="GI35" s="1"/>
  <c r="FZ21"/>
  <c r="FR21"/>
  <c r="FR35" s="1"/>
  <c r="FI21"/>
  <c r="FA21"/>
  <c r="FA35" s="1"/>
  <c r="ER21"/>
  <c r="EJ21"/>
  <c r="EJ35" s="1"/>
  <c r="EA21"/>
  <c r="DS21"/>
  <c r="DS35" s="1"/>
  <c r="DJ21"/>
  <c r="DB21"/>
  <c r="DB35" s="1"/>
  <c r="CS21"/>
  <c r="CK21"/>
  <c r="CK35" s="1"/>
  <c r="CB21"/>
  <c r="BT21"/>
  <c r="BT35" s="1"/>
  <c r="BK21"/>
  <c r="BC21"/>
  <c r="BC35" s="1"/>
  <c r="AT21"/>
  <c r="AL21"/>
  <c r="AL35" s="1"/>
  <c r="AC21"/>
  <c r="U21"/>
  <c r="U35" s="1"/>
  <c r="L21"/>
  <c r="D35"/>
  <c r="C35"/>
  <c r="GU19"/>
  <c r="GD19"/>
  <c r="FM19"/>
  <c r="EV19"/>
  <c r="EE19"/>
  <c r="W19"/>
  <c r="AN19" s="1"/>
  <c r="AS19" s="1"/>
  <c r="V19"/>
  <c r="AA19" s="1"/>
  <c r="AF19" s="1"/>
  <c r="T19"/>
  <c r="AK19" s="1"/>
  <c r="BB19" s="1"/>
  <c r="BS19" s="1"/>
  <c r="CJ19" s="1"/>
  <c r="DA19" s="1"/>
  <c r="DR19" s="1"/>
  <c r="EI19" s="1"/>
  <c r="EZ19" s="1"/>
  <c r="FQ19" s="1"/>
  <c r="GH19" s="1"/>
  <c r="K19"/>
  <c r="J19"/>
  <c r="O19" s="1"/>
  <c r="GU18"/>
  <c r="GD18"/>
  <c r="FM18"/>
  <c r="EV18"/>
  <c r="EE18"/>
  <c r="W18"/>
  <c r="AN18" s="1"/>
  <c r="BE18" s="1"/>
  <c r="V18"/>
  <c r="AM18" s="1"/>
  <c r="T18"/>
  <c r="AK18" s="1"/>
  <c r="BB18" s="1"/>
  <c r="BS18" s="1"/>
  <c r="CJ18" s="1"/>
  <c r="DA18" s="1"/>
  <c r="DR18" s="1"/>
  <c r="EI18" s="1"/>
  <c r="EZ18" s="1"/>
  <c r="FQ18" s="1"/>
  <c r="GH18" s="1"/>
  <c r="K18"/>
  <c r="J18"/>
  <c r="O18" s="1"/>
  <c r="GU17"/>
  <c r="GD17"/>
  <c r="FM17"/>
  <c r="EV17"/>
  <c r="EE17"/>
  <c r="W17"/>
  <c r="AN17" s="1"/>
  <c r="V17"/>
  <c r="AM17" s="1"/>
  <c r="T17"/>
  <c r="AK17" s="1"/>
  <c r="BB17" s="1"/>
  <c r="BS17" s="1"/>
  <c r="CJ17" s="1"/>
  <c r="DA17" s="1"/>
  <c r="DR17" s="1"/>
  <c r="EI17" s="1"/>
  <c r="EZ17" s="1"/>
  <c r="FQ17" s="1"/>
  <c r="GH17" s="1"/>
  <c r="P17"/>
  <c r="K17"/>
  <c r="J17"/>
  <c r="O17" s="1"/>
  <c r="GU16"/>
  <c r="GD16"/>
  <c r="FM16"/>
  <c r="EV16"/>
  <c r="EE16"/>
  <c r="W16"/>
  <c r="AN16" s="1"/>
  <c r="V16"/>
  <c r="AM16" s="1"/>
  <c r="T16"/>
  <c r="AK16" s="1"/>
  <c r="BB16" s="1"/>
  <c r="BS16" s="1"/>
  <c r="CJ16" s="1"/>
  <c r="DA16" s="1"/>
  <c r="DR16" s="1"/>
  <c r="EI16" s="1"/>
  <c r="EZ16" s="1"/>
  <c r="FQ16" s="1"/>
  <c r="GH16" s="1"/>
  <c r="K16"/>
  <c r="J16"/>
  <c r="O16" s="1"/>
  <c r="GU15"/>
  <c r="GD15"/>
  <c r="FM15"/>
  <c r="EV15"/>
  <c r="EE15"/>
  <c r="W15"/>
  <c r="AN15" s="1"/>
  <c r="V15"/>
  <c r="AM15" s="1"/>
  <c r="BD15" s="1"/>
  <c r="T15"/>
  <c r="AK15" s="1"/>
  <c r="BB15" s="1"/>
  <c r="BS15" s="1"/>
  <c r="CJ15" s="1"/>
  <c r="DA15" s="1"/>
  <c r="DR15" s="1"/>
  <c r="EI15" s="1"/>
  <c r="EZ15" s="1"/>
  <c r="FQ15" s="1"/>
  <c r="GH15" s="1"/>
  <c r="K15"/>
  <c r="J15"/>
  <c r="O15" s="1"/>
  <c r="GU14"/>
  <c r="GD14"/>
  <c r="FM14"/>
  <c r="EV14"/>
  <c r="EE14"/>
  <c r="AB14"/>
  <c r="W14"/>
  <c r="AN14" s="1"/>
  <c r="BE14" s="1"/>
  <c r="V14"/>
  <c r="AM14" s="1"/>
  <c r="T14"/>
  <c r="AK14" s="1"/>
  <c r="BB14" s="1"/>
  <c r="BS14" s="1"/>
  <c r="CJ14" s="1"/>
  <c r="DA14" s="1"/>
  <c r="DR14" s="1"/>
  <c r="EI14" s="1"/>
  <c r="EZ14" s="1"/>
  <c r="FQ14" s="1"/>
  <c r="GH14" s="1"/>
  <c r="K14"/>
  <c r="J14"/>
  <c r="O14" s="1"/>
  <c r="GU13"/>
  <c r="GD13"/>
  <c r="FM13"/>
  <c r="EV13"/>
  <c r="EE13"/>
  <c r="AB13"/>
  <c r="W13"/>
  <c r="AN13" s="1"/>
  <c r="V13"/>
  <c r="AM13" s="1"/>
  <c r="T13"/>
  <c r="AK13" s="1"/>
  <c r="BB13" s="1"/>
  <c r="BS13" s="1"/>
  <c r="CJ13" s="1"/>
  <c r="DA13" s="1"/>
  <c r="DR13" s="1"/>
  <c r="EI13" s="1"/>
  <c r="EZ13" s="1"/>
  <c r="FQ13" s="1"/>
  <c r="GH13" s="1"/>
  <c r="K13"/>
  <c r="J13"/>
  <c r="O13" s="1"/>
  <c r="GU12"/>
  <c r="GD12"/>
  <c r="FM12"/>
  <c r="EV12"/>
  <c r="EE12"/>
  <c r="W12"/>
  <c r="AN12" s="1"/>
  <c r="V12"/>
  <c r="AM12" s="1"/>
  <c r="T12"/>
  <c r="AK12" s="1"/>
  <c r="BB12" s="1"/>
  <c r="BS12" s="1"/>
  <c r="CJ12" s="1"/>
  <c r="DA12" s="1"/>
  <c r="DR12" s="1"/>
  <c r="EI12" s="1"/>
  <c r="EZ12" s="1"/>
  <c r="FQ12" s="1"/>
  <c r="GH12" s="1"/>
  <c r="K12"/>
  <c r="J12"/>
  <c r="O12" s="1"/>
  <c r="P12" s="1"/>
  <c r="GU11"/>
  <c r="GD11"/>
  <c r="FM11"/>
  <c r="EV11"/>
  <c r="EV21" s="1"/>
  <c r="EE11"/>
  <c r="W11"/>
  <c r="AN11" s="1"/>
  <c r="V11"/>
  <c r="V21" s="1"/>
  <c r="T11"/>
  <c r="K11"/>
  <c r="J11"/>
  <c r="O11" s="1"/>
  <c r="P11" s="1"/>
  <c r="EA7"/>
  <c r="M18"/>
  <c r="N18" s="1"/>
  <c r="EA4"/>
  <c r="DJ4"/>
  <c r="CS4"/>
  <c r="CB4"/>
  <c r="BK4"/>
  <c r="AT4"/>
  <c r="AC4"/>
  <c r="L4"/>
  <c r="GT37" i="15"/>
  <c r="GS37"/>
  <c r="GR37"/>
  <c r="GC37"/>
  <c r="GB37"/>
  <c r="GA37"/>
  <c r="FL37"/>
  <c r="FK37"/>
  <c r="FJ37"/>
  <c r="EU37"/>
  <c r="ET37"/>
  <c r="ES37"/>
  <c r="ED37"/>
  <c r="EC37"/>
  <c r="EB37"/>
  <c r="DM37"/>
  <c r="DL37"/>
  <c r="DK37"/>
  <c r="CV37"/>
  <c r="CU37"/>
  <c r="CT37"/>
  <c r="CE37"/>
  <c r="CD37"/>
  <c r="CC37"/>
  <c r="BN37"/>
  <c r="BM37"/>
  <c r="BL37"/>
  <c r="AW37"/>
  <c r="AV37"/>
  <c r="AU37"/>
  <c r="AF37"/>
  <c r="AE37"/>
  <c r="AD37"/>
  <c r="O37"/>
  <c r="N37"/>
  <c r="M37"/>
  <c r="GQ33"/>
  <c r="GQ35" s="1"/>
  <c r="GQ37" s="1"/>
  <c r="GI33"/>
  <c r="FZ33"/>
  <c r="FZ35" s="1"/>
  <c r="FZ37" s="1"/>
  <c r="FR33"/>
  <c r="FI33"/>
  <c r="FI35" s="1"/>
  <c r="FI37" s="1"/>
  <c r="FA33"/>
  <c r="ER33"/>
  <c r="ER35" s="1"/>
  <c r="ER37" s="1"/>
  <c r="EJ33"/>
  <c r="EA33"/>
  <c r="EA35" s="1"/>
  <c r="DS33"/>
  <c r="DJ33"/>
  <c r="DB33"/>
  <c r="CS33"/>
  <c r="CK33"/>
  <c r="CB33"/>
  <c r="BT33"/>
  <c r="BK33"/>
  <c r="BC33"/>
  <c r="AT33"/>
  <c r="AL33"/>
  <c r="AC33"/>
  <c r="U33"/>
  <c r="L33"/>
  <c r="E33"/>
  <c r="E35" s="1"/>
  <c r="D33"/>
  <c r="C33"/>
  <c r="GU31"/>
  <c r="GD31"/>
  <c r="FM31"/>
  <c r="EV31"/>
  <c r="EE31"/>
  <c r="W31"/>
  <c r="AN31" s="1"/>
  <c r="V31"/>
  <c r="AA31" s="1"/>
  <c r="AF31" s="1"/>
  <c r="T31"/>
  <c r="AK31" s="1"/>
  <c r="BB31" s="1"/>
  <c r="BS31" s="1"/>
  <c r="CJ31" s="1"/>
  <c r="DA31" s="1"/>
  <c r="DR31" s="1"/>
  <c r="EI31" s="1"/>
  <c r="EZ31" s="1"/>
  <c r="FQ31" s="1"/>
  <c r="GH31" s="1"/>
  <c r="K31"/>
  <c r="J31"/>
  <c r="O31" s="1"/>
  <c r="GU30"/>
  <c r="GD30"/>
  <c r="FM30"/>
  <c r="EV30"/>
  <c r="EE30"/>
  <c r="AM30"/>
  <c r="AR30" s="1"/>
  <c r="AW30" s="1"/>
  <c r="W30"/>
  <c r="AB30" s="1"/>
  <c r="V30"/>
  <c r="AA30" s="1"/>
  <c r="AF30" s="1"/>
  <c r="T30"/>
  <c r="AK30" s="1"/>
  <c r="BB30" s="1"/>
  <c r="BS30" s="1"/>
  <c r="CJ30" s="1"/>
  <c r="DA30" s="1"/>
  <c r="DR30" s="1"/>
  <c r="EI30" s="1"/>
  <c r="EZ30" s="1"/>
  <c r="FQ30" s="1"/>
  <c r="GH30" s="1"/>
  <c r="K30"/>
  <c r="J30"/>
  <c r="O30" s="1"/>
  <c r="GU29"/>
  <c r="GD29"/>
  <c r="FM29"/>
  <c r="EV29"/>
  <c r="EE29"/>
  <c r="W29"/>
  <c r="AB29" s="1"/>
  <c r="V29"/>
  <c r="AM29" s="1"/>
  <c r="T29"/>
  <c r="AK29" s="1"/>
  <c r="BB29" s="1"/>
  <c r="BS29" s="1"/>
  <c r="CJ29" s="1"/>
  <c r="DA29" s="1"/>
  <c r="DR29" s="1"/>
  <c r="EI29" s="1"/>
  <c r="EZ29" s="1"/>
  <c r="FQ29" s="1"/>
  <c r="GH29" s="1"/>
  <c r="K29"/>
  <c r="J29"/>
  <c r="O29" s="1"/>
  <c r="GU28"/>
  <c r="GD28"/>
  <c r="FM28"/>
  <c r="EV28"/>
  <c r="EE28"/>
  <c r="W28"/>
  <c r="AN28" s="1"/>
  <c r="V28"/>
  <c r="AA28" s="1"/>
  <c r="AF28" s="1"/>
  <c r="T28"/>
  <c r="AK28" s="1"/>
  <c r="BB28" s="1"/>
  <c r="BS28" s="1"/>
  <c r="CJ28" s="1"/>
  <c r="DA28" s="1"/>
  <c r="DR28" s="1"/>
  <c r="EI28" s="1"/>
  <c r="EZ28" s="1"/>
  <c r="FQ28" s="1"/>
  <c r="GH28" s="1"/>
  <c r="K28"/>
  <c r="J28"/>
  <c r="O28" s="1"/>
  <c r="GU27"/>
  <c r="GD27"/>
  <c r="FM27"/>
  <c r="EV27"/>
  <c r="EE27"/>
  <c r="W27"/>
  <c r="AN27" s="1"/>
  <c r="V27"/>
  <c r="AA27" s="1"/>
  <c r="AF27" s="1"/>
  <c r="T27"/>
  <c r="AK27" s="1"/>
  <c r="BB27" s="1"/>
  <c r="BS27" s="1"/>
  <c r="CJ27" s="1"/>
  <c r="DA27" s="1"/>
  <c r="DR27" s="1"/>
  <c r="EI27" s="1"/>
  <c r="EZ27" s="1"/>
  <c r="FQ27" s="1"/>
  <c r="GH27" s="1"/>
  <c r="K27"/>
  <c r="J27"/>
  <c r="O27" s="1"/>
  <c r="GU26"/>
  <c r="GD26"/>
  <c r="FM26"/>
  <c r="EV26"/>
  <c r="EE26"/>
  <c r="W26"/>
  <c r="AB26" s="1"/>
  <c r="V26"/>
  <c r="AA26" s="1"/>
  <c r="AF26" s="1"/>
  <c r="T26"/>
  <c r="AK26" s="1"/>
  <c r="BB26" s="1"/>
  <c r="BS26" s="1"/>
  <c r="CJ26" s="1"/>
  <c r="DA26" s="1"/>
  <c r="DR26" s="1"/>
  <c r="EI26" s="1"/>
  <c r="EZ26" s="1"/>
  <c r="FQ26" s="1"/>
  <c r="GH26" s="1"/>
  <c r="K26"/>
  <c r="J26"/>
  <c r="O26" s="1"/>
  <c r="GU25"/>
  <c r="GD25"/>
  <c r="FM25"/>
  <c r="EV25"/>
  <c r="EE25"/>
  <c r="W25"/>
  <c r="AN25" s="1"/>
  <c r="V25"/>
  <c r="AM25" s="1"/>
  <c r="T25"/>
  <c r="AK25" s="1"/>
  <c r="BB25" s="1"/>
  <c r="BS25" s="1"/>
  <c r="CJ25" s="1"/>
  <c r="DA25" s="1"/>
  <c r="DR25" s="1"/>
  <c r="EI25" s="1"/>
  <c r="EZ25" s="1"/>
  <c r="FQ25" s="1"/>
  <c r="GH25" s="1"/>
  <c r="K25"/>
  <c r="J25"/>
  <c r="O25" s="1"/>
  <c r="GU24"/>
  <c r="GD24"/>
  <c r="FM24"/>
  <c r="EV24"/>
  <c r="EE24"/>
  <c r="AM24"/>
  <c r="BD24" s="1"/>
  <c r="W24"/>
  <c r="AN24" s="1"/>
  <c r="V24"/>
  <c r="AA24" s="1"/>
  <c r="AF24" s="1"/>
  <c r="T24"/>
  <c r="AK24" s="1"/>
  <c r="BB24" s="1"/>
  <c r="BS24" s="1"/>
  <c r="CJ24" s="1"/>
  <c r="DA24" s="1"/>
  <c r="DR24" s="1"/>
  <c r="EI24" s="1"/>
  <c r="EZ24" s="1"/>
  <c r="FQ24" s="1"/>
  <c r="GH24" s="1"/>
  <c r="K24"/>
  <c r="J24"/>
  <c r="O24" s="1"/>
  <c r="GU23"/>
  <c r="GD23"/>
  <c r="FM23"/>
  <c r="FM33" s="1"/>
  <c r="EV23"/>
  <c r="EE23"/>
  <c r="AB23"/>
  <c r="W23"/>
  <c r="AN23" s="1"/>
  <c r="V23"/>
  <c r="AA23" s="1"/>
  <c r="AF23" s="1"/>
  <c r="T23"/>
  <c r="AK23" s="1"/>
  <c r="K23"/>
  <c r="J23"/>
  <c r="O23" s="1"/>
  <c r="GQ21"/>
  <c r="GI21"/>
  <c r="GI35" s="1"/>
  <c r="FZ21"/>
  <c r="FR21"/>
  <c r="FR35" s="1"/>
  <c r="FI21"/>
  <c r="FA21"/>
  <c r="FA35" s="1"/>
  <c r="ER21"/>
  <c r="EJ21"/>
  <c r="EJ35" s="1"/>
  <c r="EA21"/>
  <c r="DS21"/>
  <c r="DS35" s="1"/>
  <c r="DJ21"/>
  <c r="DB21"/>
  <c r="DB35" s="1"/>
  <c r="CS21"/>
  <c r="CK21"/>
  <c r="CK35" s="1"/>
  <c r="CB21"/>
  <c r="BT21"/>
  <c r="BT35" s="1"/>
  <c r="BK21"/>
  <c r="BC21"/>
  <c r="BC35" s="1"/>
  <c r="AT21"/>
  <c r="AL21"/>
  <c r="AL35" s="1"/>
  <c r="AC21"/>
  <c r="U21"/>
  <c r="U35" s="1"/>
  <c r="L21"/>
  <c r="D35"/>
  <c r="C35"/>
  <c r="GU19"/>
  <c r="GD19"/>
  <c r="FM19"/>
  <c r="EV19"/>
  <c r="EE19"/>
  <c r="W19"/>
  <c r="AN19" s="1"/>
  <c r="BE19" s="1"/>
  <c r="V19"/>
  <c r="AM19" s="1"/>
  <c r="T19"/>
  <c r="AK19" s="1"/>
  <c r="BB19" s="1"/>
  <c r="BS19" s="1"/>
  <c r="CJ19" s="1"/>
  <c r="DA19" s="1"/>
  <c r="DR19" s="1"/>
  <c r="EI19" s="1"/>
  <c r="EZ19" s="1"/>
  <c r="FQ19" s="1"/>
  <c r="GH19" s="1"/>
  <c r="K19"/>
  <c r="J19"/>
  <c r="O19" s="1"/>
  <c r="GU18"/>
  <c r="GD18"/>
  <c r="FM18"/>
  <c r="EV18"/>
  <c r="EE18"/>
  <c r="AB18"/>
  <c r="W18"/>
  <c r="AN18" s="1"/>
  <c r="V18"/>
  <c r="AA18" s="1"/>
  <c r="AF18" s="1"/>
  <c r="T18"/>
  <c r="AK18" s="1"/>
  <c r="BB18" s="1"/>
  <c r="BS18" s="1"/>
  <c r="CJ18" s="1"/>
  <c r="DA18" s="1"/>
  <c r="DR18" s="1"/>
  <c r="EI18" s="1"/>
  <c r="EZ18" s="1"/>
  <c r="FQ18" s="1"/>
  <c r="GH18" s="1"/>
  <c r="K18"/>
  <c r="J18"/>
  <c r="O18" s="1"/>
  <c r="GU17"/>
  <c r="GD17"/>
  <c r="FM17"/>
  <c r="EV17"/>
  <c r="EE17"/>
  <c r="W17"/>
  <c r="AN17" s="1"/>
  <c r="V17"/>
  <c r="AM17" s="1"/>
  <c r="T17"/>
  <c r="AK17" s="1"/>
  <c r="BB17" s="1"/>
  <c r="BS17" s="1"/>
  <c r="CJ17" s="1"/>
  <c r="DA17" s="1"/>
  <c r="DR17" s="1"/>
  <c r="EI17" s="1"/>
  <c r="EZ17" s="1"/>
  <c r="FQ17" s="1"/>
  <c r="GH17" s="1"/>
  <c r="K17"/>
  <c r="J17"/>
  <c r="O17" s="1"/>
  <c r="GU16"/>
  <c r="GD16"/>
  <c r="FM16"/>
  <c r="EV16"/>
  <c r="EE16"/>
  <c r="W16"/>
  <c r="AN16" s="1"/>
  <c r="V16"/>
  <c r="AM16" s="1"/>
  <c r="T16"/>
  <c r="AK16" s="1"/>
  <c r="BB16" s="1"/>
  <c r="BS16" s="1"/>
  <c r="CJ16" s="1"/>
  <c r="DA16" s="1"/>
  <c r="DR16" s="1"/>
  <c r="EI16" s="1"/>
  <c r="EZ16" s="1"/>
  <c r="FQ16" s="1"/>
  <c r="GH16" s="1"/>
  <c r="K16"/>
  <c r="J16"/>
  <c r="O16" s="1"/>
  <c r="GU15"/>
  <c r="GD15"/>
  <c r="FM15"/>
  <c r="EV15"/>
  <c r="EE15"/>
  <c r="W15"/>
  <c r="AN15" s="1"/>
  <c r="V15"/>
  <c r="AM15" s="1"/>
  <c r="T15"/>
  <c r="AK15" s="1"/>
  <c r="BB15" s="1"/>
  <c r="BS15" s="1"/>
  <c r="CJ15" s="1"/>
  <c r="DA15" s="1"/>
  <c r="DR15" s="1"/>
  <c r="EI15" s="1"/>
  <c r="EZ15" s="1"/>
  <c r="FQ15" s="1"/>
  <c r="GH15" s="1"/>
  <c r="K15"/>
  <c r="J15"/>
  <c r="O15" s="1"/>
  <c r="GU14"/>
  <c r="GD14"/>
  <c r="FM14"/>
  <c r="EV14"/>
  <c r="EE14"/>
  <c r="W14"/>
  <c r="AN14" s="1"/>
  <c r="V14"/>
  <c r="AA14" s="1"/>
  <c r="AF14" s="1"/>
  <c r="T14"/>
  <c r="AK14" s="1"/>
  <c r="BB14" s="1"/>
  <c r="BS14" s="1"/>
  <c r="CJ14" s="1"/>
  <c r="DA14" s="1"/>
  <c r="DR14" s="1"/>
  <c r="EI14" s="1"/>
  <c r="EZ14" s="1"/>
  <c r="FQ14" s="1"/>
  <c r="GH14" s="1"/>
  <c r="K14"/>
  <c r="J14"/>
  <c r="O14" s="1"/>
  <c r="GU13"/>
  <c r="GD13"/>
  <c r="FM13"/>
  <c r="EV13"/>
  <c r="EE13"/>
  <c r="AB13"/>
  <c r="W13"/>
  <c r="AN13" s="1"/>
  <c r="V13"/>
  <c r="AA13" s="1"/>
  <c r="AF13" s="1"/>
  <c r="T13"/>
  <c r="AK13" s="1"/>
  <c r="BB13" s="1"/>
  <c r="BS13" s="1"/>
  <c r="CJ13" s="1"/>
  <c r="DA13" s="1"/>
  <c r="DR13" s="1"/>
  <c r="EI13" s="1"/>
  <c r="EZ13" s="1"/>
  <c r="FQ13" s="1"/>
  <c r="GH13" s="1"/>
  <c r="K13"/>
  <c r="J13"/>
  <c r="O13" s="1"/>
  <c r="GU12"/>
  <c r="GD12"/>
  <c r="FM12"/>
  <c r="EV12"/>
  <c r="EE12"/>
  <c r="W12"/>
  <c r="AN12" s="1"/>
  <c r="AS12" s="1"/>
  <c r="V12"/>
  <c r="AM12" s="1"/>
  <c r="T12"/>
  <c r="AK12" s="1"/>
  <c r="BB12" s="1"/>
  <c r="BS12" s="1"/>
  <c r="CJ12" s="1"/>
  <c r="DA12" s="1"/>
  <c r="DR12" s="1"/>
  <c r="EI12" s="1"/>
  <c r="EZ12" s="1"/>
  <c r="FQ12" s="1"/>
  <c r="GH12" s="1"/>
  <c r="K12"/>
  <c r="J12"/>
  <c r="O12" s="1"/>
  <c r="GU11"/>
  <c r="GD11"/>
  <c r="GD21" s="1"/>
  <c r="FM11"/>
  <c r="EV11"/>
  <c r="EE11"/>
  <c r="W11"/>
  <c r="AN11" s="1"/>
  <c r="V11"/>
  <c r="T11"/>
  <c r="K11"/>
  <c r="J11"/>
  <c r="O11" s="1"/>
  <c r="EA7"/>
  <c r="M18"/>
  <c r="N18" s="1"/>
  <c r="P18" s="1"/>
  <c r="EA4"/>
  <c r="DJ4"/>
  <c r="CS4"/>
  <c r="CB4"/>
  <c r="BK4"/>
  <c r="AT4"/>
  <c r="AC4"/>
  <c r="L4"/>
  <c r="GT37" i="14"/>
  <c r="GS37"/>
  <c r="GR37"/>
  <c r="GC37"/>
  <c r="GB37"/>
  <c r="GA37"/>
  <c r="FL37"/>
  <c r="FK37"/>
  <c r="FJ37"/>
  <c r="EU37"/>
  <c r="ET37"/>
  <c r="ES37"/>
  <c r="ED37"/>
  <c r="EC37"/>
  <c r="EB37"/>
  <c r="DM37"/>
  <c r="DL37"/>
  <c r="DK37"/>
  <c r="CV37"/>
  <c r="CU37"/>
  <c r="CT37"/>
  <c r="CE37"/>
  <c r="CD37"/>
  <c r="CC37"/>
  <c r="BN37"/>
  <c r="BM37"/>
  <c r="BL37"/>
  <c r="AW37"/>
  <c r="AV37"/>
  <c r="AU37"/>
  <c r="AF37"/>
  <c r="AE37"/>
  <c r="AD37"/>
  <c r="O37"/>
  <c r="N37"/>
  <c r="M37"/>
  <c r="GQ33"/>
  <c r="GQ35" s="1"/>
  <c r="GQ37" s="1"/>
  <c r="GI33"/>
  <c r="FZ33"/>
  <c r="FR33"/>
  <c r="FI33"/>
  <c r="FI35" s="1"/>
  <c r="FI37" s="1"/>
  <c r="FA33"/>
  <c r="ER33"/>
  <c r="ER35" s="1"/>
  <c r="ER37" s="1"/>
  <c r="EJ33"/>
  <c r="EA33"/>
  <c r="EA35" s="1"/>
  <c r="DS33"/>
  <c r="DJ33"/>
  <c r="DB33"/>
  <c r="CS33"/>
  <c r="CK33"/>
  <c r="CB33"/>
  <c r="BT33"/>
  <c r="BK33"/>
  <c r="BC33"/>
  <c r="AT33"/>
  <c r="AL33"/>
  <c r="AC33"/>
  <c r="U33"/>
  <c r="L33"/>
  <c r="E33"/>
  <c r="E35" s="1"/>
  <c r="D33"/>
  <c r="D35" s="1"/>
  <c r="C33"/>
  <c r="GU31"/>
  <c r="GD31"/>
  <c r="FM31"/>
  <c r="EV31"/>
  <c r="EE31"/>
  <c r="W31"/>
  <c r="AB31" s="1"/>
  <c r="V31"/>
  <c r="AA31" s="1"/>
  <c r="AF31" s="1"/>
  <c r="T31"/>
  <c r="AK31" s="1"/>
  <c r="BB31" s="1"/>
  <c r="BS31" s="1"/>
  <c r="CJ31" s="1"/>
  <c r="DA31" s="1"/>
  <c r="DR31" s="1"/>
  <c r="EI31" s="1"/>
  <c r="EZ31" s="1"/>
  <c r="FQ31" s="1"/>
  <c r="GH31" s="1"/>
  <c r="K31"/>
  <c r="J31"/>
  <c r="O31" s="1"/>
  <c r="GU30"/>
  <c r="GD30"/>
  <c r="FM30"/>
  <c r="EV30"/>
  <c r="EE30"/>
  <c r="W30"/>
  <c r="AB30" s="1"/>
  <c r="V30"/>
  <c r="AA30" s="1"/>
  <c r="AF30" s="1"/>
  <c r="T30"/>
  <c r="AK30" s="1"/>
  <c r="BB30" s="1"/>
  <c r="BS30" s="1"/>
  <c r="CJ30" s="1"/>
  <c r="DA30" s="1"/>
  <c r="DR30" s="1"/>
  <c r="EI30" s="1"/>
  <c r="EZ30" s="1"/>
  <c r="FQ30" s="1"/>
  <c r="GH30" s="1"/>
  <c r="K30"/>
  <c r="J30"/>
  <c r="O30" s="1"/>
  <c r="GU29"/>
  <c r="GD29"/>
  <c r="FM29"/>
  <c r="EV29"/>
  <c r="EE29"/>
  <c r="AK29"/>
  <c r="BB29" s="1"/>
  <c r="BS29" s="1"/>
  <c r="CJ29" s="1"/>
  <c r="DA29" s="1"/>
  <c r="DR29" s="1"/>
  <c r="EI29" s="1"/>
  <c r="EZ29" s="1"/>
  <c r="FQ29" s="1"/>
  <c r="GH29" s="1"/>
  <c r="W29"/>
  <c r="AB29" s="1"/>
  <c r="V29"/>
  <c r="AM29" s="1"/>
  <c r="T29"/>
  <c r="K29"/>
  <c r="J29"/>
  <c r="O29" s="1"/>
  <c r="GU28"/>
  <c r="GD28"/>
  <c r="FM28"/>
  <c r="EV28"/>
  <c r="EE28"/>
  <c r="AB28"/>
  <c r="W28"/>
  <c r="AN28" s="1"/>
  <c r="V28"/>
  <c r="AA28" s="1"/>
  <c r="AF28" s="1"/>
  <c r="T28"/>
  <c r="AK28" s="1"/>
  <c r="BB28" s="1"/>
  <c r="BS28" s="1"/>
  <c r="CJ28" s="1"/>
  <c r="DA28" s="1"/>
  <c r="DR28" s="1"/>
  <c r="EI28" s="1"/>
  <c r="EZ28" s="1"/>
  <c r="FQ28" s="1"/>
  <c r="GH28" s="1"/>
  <c r="K28"/>
  <c r="J28"/>
  <c r="O28" s="1"/>
  <c r="GU27"/>
  <c r="GD27"/>
  <c r="FM27"/>
  <c r="EV27"/>
  <c r="EE27"/>
  <c r="AN27"/>
  <c r="BE27" s="1"/>
  <c r="W27"/>
  <c r="AB27" s="1"/>
  <c r="V27"/>
  <c r="AA27" s="1"/>
  <c r="AF27" s="1"/>
  <c r="AG27" s="1"/>
  <c r="T27"/>
  <c r="AK27" s="1"/>
  <c r="BB27" s="1"/>
  <c r="BS27" s="1"/>
  <c r="CJ27" s="1"/>
  <c r="DA27" s="1"/>
  <c r="DR27" s="1"/>
  <c r="EI27" s="1"/>
  <c r="EZ27" s="1"/>
  <c r="FQ27" s="1"/>
  <c r="GH27" s="1"/>
  <c r="P27"/>
  <c r="K27"/>
  <c r="J27"/>
  <c r="O27" s="1"/>
  <c r="GU26"/>
  <c r="GD26"/>
  <c r="FM26"/>
  <c r="EV26"/>
  <c r="EE26"/>
  <c r="W26"/>
  <c r="AB26" s="1"/>
  <c r="V26"/>
  <c r="AA26" s="1"/>
  <c r="AF26" s="1"/>
  <c r="T26"/>
  <c r="AK26" s="1"/>
  <c r="BB26" s="1"/>
  <c r="BS26" s="1"/>
  <c r="CJ26" s="1"/>
  <c r="DA26" s="1"/>
  <c r="DR26" s="1"/>
  <c r="EI26" s="1"/>
  <c r="EZ26" s="1"/>
  <c r="FQ26" s="1"/>
  <c r="GH26" s="1"/>
  <c r="K26"/>
  <c r="J26"/>
  <c r="O26" s="1"/>
  <c r="GU25"/>
  <c r="GD25"/>
  <c r="FM25"/>
  <c r="EV25"/>
  <c r="EE25"/>
  <c r="AB25"/>
  <c r="W25"/>
  <c r="AN25" s="1"/>
  <c r="AS25" s="1"/>
  <c r="V25"/>
  <c r="AM25" s="1"/>
  <c r="T25"/>
  <c r="AK25" s="1"/>
  <c r="BB25" s="1"/>
  <c r="BS25" s="1"/>
  <c r="CJ25" s="1"/>
  <c r="DA25" s="1"/>
  <c r="DR25" s="1"/>
  <c r="EI25" s="1"/>
  <c r="EZ25" s="1"/>
  <c r="FQ25" s="1"/>
  <c r="GH25" s="1"/>
  <c r="K25"/>
  <c r="J25"/>
  <c r="O25" s="1"/>
  <c r="GU24"/>
  <c r="GD24"/>
  <c r="FM24"/>
  <c r="EV24"/>
  <c r="EE24"/>
  <c r="AG24"/>
  <c r="W24"/>
  <c r="AN24" s="1"/>
  <c r="V24"/>
  <c r="AA24" s="1"/>
  <c r="AF24" s="1"/>
  <c r="T24"/>
  <c r="AK24" s="1"/>
  <c r="BB24" s="1"/>
  <c r="BS24" s="1"/>
  <c r="CJ24" s="1"/>
  <c r="DA24" s="1"/>
  <c r="DR24" s="1"/>
  <c r="EI24" s="1"/>
  <c r="EZ24" s="1"/>
  <c r="FQ24" s="1"/>
  <c r="GH24" s="1"/>
  <c r="K24"/>
  <c r="J24"/>
  <c r="O24" s="1"/>
  <c r="GU23"/>
  <c r="GD23"/>
  <c r="FM23"/>
  <c r="FM33" s="1"/>
  <c r="EV23"/>
  <c r="EE23"/>
  <c r="AB23"/>
  <c r="W23"/>
  <c r="AN23" s="1"/>
  <c r="V23"/>
  <c r="AA23" s="1"/>
  <c r="AF23" s="1"/>
  <c r="T23"/>
  <c r="AK23" s="1"/>
  <c r="K23"/>
  <c r="J23"/>
  <c r="O23" s="1"/>
  <c r="GQ21"/>
  <c r="GI21"/>
  <c r="GI35" s="1"/>
  <c r="FZ21"/>
  <c r="FR21"/>
  <c r="FR35" s="1"/>
  <c r="FI21"/>
  <c r="FA21"/>
  <c r="FA35" s="1"/>
  <c r="ER21"/>
  <c r="EJ21"/>
  <c r="EJ35" s="1"/>
  <c r="EA21"/>
  <c r="DS21"/>
  <c r="DS35" s="1"/>
  <c r="DJ21"/>
  <c r="DB21"/>
  <c r="DB35" s="1"/>
  <c r="CS21"/>
  <c r="CK21"/>
  <c r="CK35" s="1"/>
  <c r="CB21"/>
  <c r="BT21"/>
  <c r="BT35" s="1"/>
  <c r="BK21"/>
  <c r="BC21"/>
  <c r="BC35" s="1"/>
  <c r="AT21"/>
  <c r="AL21"/>
  <c r="AL35" s="1"/>
  <c r="AC21"/>
  <c r="U21"/>
  <c r="U35" s="1"/>
  <c r="C35"/>
  <c r="GU19"/>
  <c r="GD19"/>
  <c r="FM19"/>
  <c r="EV19"/>
  <c r="EE19"/>
  <c r="W19"/>
  <c r="AN19" s="1"/>
  <c r="AS19" s="1"/>
  <c r="V19"/>
  <c r="AA19" s="1"/>
  <c r="AF19" s="1"/>
  <c r="AG19" s="1"/>
  <c r="T19"/>
  <c r="AK19" s="1"/>
  <c r="BB19" s="1"/>
  <c r="BS19" s="1"/>
  <c r="CJ19" s="1"/>
  <c r="DA19" s="1"/>
  <c r="DR19" s="1"/>
  <c r="EI19" s="1"/>
  <c r="EZ19" s="1"/>
  <c r="FQ19" s="1"/>
  <c r="GH19" s="1"/>
  <c r="O19"/>
  <c r="K19"/>
  <c r="J19"/>
  <c r="GU18"/>
  <c r="GD18"/>
  <c r="FM18"/>
  <c r="EV18"/>
  <c r="EE18"/>
  <c r="AB18"/>
  <c r="AA18"/>
  <c r="AF18" s="1"/>
  <c r="W18"/>
  <c r="AN18" s="1"/>
  <c r="BE18" s="1"/>
  <c r="V18"/>
  <c r="AM18" s="1"/>
  <c r="T18"/>
  <c r="AK18" s="1"/>
  <c r="BB18" s="1"/>
  <c r="BS18" s="1"/>
  <c r="CJ18" s="1"/>
  <c r="DA18" s="1"/>
  <c r="DR18" s="1"/>
  <c r="EI18" s="1"/>
  <c r="EZ18" s="1"/>
  <c r="FQ18" s="1"/>
  <c r="GH18" s="1"/>
  <c r="K18"/>
  <c r="J18"/>
  <c r="O18" s="1"/>
  <c r="GU17"/>
  <c r="GD17"/>
  <c r="FM17"/>
  <c r="EV17"/>
  <c r="EE17"/>
  <c r="W17"/>
  <c r="AN17" s="1"/>
  <c r="V17"/>
  <c r="AM17" s="1"/>
  <c r="T17"/>
  <c r="AK17" s="1"/>
  <c r="BB17" s="1"/>
  <c r="BS17" s="1"/>
  <c r="CJ17" s="1"/>
  <c r="DA17" s="1"/>
  <c r="DR17" s="1"/>
  <c r="EI17" s="1"/>
  <c r="EZ17" s="1"/>
  <c r="FQ17" s="1"/>
  <c r="GH17" s="1"/>
  <c r="K17"/>
  <c r="J17"/>
  <c r="O17" s="1"/>
  <c r="GU16"/>
  <c r="GD16"/>
  <c r="FM16"/>
  <c r="EV16"/>
  <c r="EE16"/>
  <c r="AK16"/>
  <c r="BB16" s="1"/>
  <c r="BS16" s="1"/>
  <c r="CJ16" s="1"/>
  <c r="DA16" s="1"/>
  <c r="DR16" s="1"/>
  <c r="EI16" s="1"/>
  <c r="EZ16" s="1"/>
  <c r="FQ16" s="1"/>
  <c r="GH16" s="1"/>
  <c r="W16"/>
  <c r="AN16" s="1"/>
  <c r="V16"/>
  <c r="AM16" s="1"/>
  <c r="T16"/>
  <c r="K16"/>
  <c r="J16"/>
  <c r="O16" s="1"/>
  <c r="GU15"/>
  <c r="GD15"/>
  <c r="FM15"/>
  <c r="EV15"/>
  <c r="EE15"/>
  <c r="AA15"/>
  <c r="AF15" s="1"/>
  <c r="W15"/>
  <c r="AN15" s="1"/>
  <c r="V15"/>
  <c r="AM15" s="1"/>
  <c r="BD15" s="1"/>
  <c r="T15"/>
  <c r="AK15" s="1"/>
  <c r="BB15" s="1"/>
  <c r="BS15" s="1"/>
  <c r="CJ15" s="1"/>
  <c r="DA15" s="1"/>
  <c r="DR15" s="1"/>
  <c r="EI15" s="1"/>
  <c r="EZ15" s="1"/>
  <c r="FQ15" s="1"/>
  <c r="GH15" s="1"/>
  <c r="K15"/>
  <c r="J15"/>
  <c r="O15" s="1"/>
  <c r="GU14"/>
  <c r="GD14"/>
  <c r="FM14"/>
  <c r="EV14"/>
  <c r="EE14"/>
  <c r="AA14"/>
  <c r="AF14" s="1"/>
  <c r="W14"/>
  <c r="AB14" s="1"/>
  <c r="V14"/>
  <c r="AM14" s="1"/>
  <c r="T14"/>
  <c r="AK14" s="1"/>
  <c r="BB14" s="1"/>
  <c r="BS14" s="1"/>
  <c r="CJ14" s="1"/>
  <c r="DA14" s="1"/>
  <c r="DR14" s="1"/>
  <c r="EI14" s="1"/>
  <c r="EZ14" s="1"/>
  <c r="FQ14" s="1"/>
  <c r="GH14" s="1"/>
  <c r="K14"/>
  <c r="J14"/>
  <c r="O14" s="1"/>
  <c r="GU13"/>
  <c r="GD13"/>
  <c r="FM13"/>
  <c r="EV13"/>
  <c r="EE13"/>
  <c r="W13"/>
  <c r="AN13" s="1"/>
  <c r="V13"/>
  <c r="AM13" s="1"/>
  <c r="T13"/>
  <c r="AK13" s="1"/>
  <c r="BB13" s="1"/>
  <c r="BS13" s="1"/>
  <c r="CJ13" s="1"/>
  <c r="DA13" s="1"/>
  <c r="DR13" s="1"/>
  <c r="EI13" s="1"/>
  <c r="EZ13" s="1"/>
  <c r="FQ13" s="1"/>
  <c r="GH13" s="1"/>
  <c r="K13"/>
  <c r="J13"/>
  <c r="O13" s="1"/>
  <c r="GU12"/>
  <c r="GD12"/>
  <c r="FM12"/>
  <c r="EV12"/>
  <c r="EE12"/>
  <c r="W12"/>
  <c r="AN12" s="1"/>
  <c r="V12"/>
  <c r="AM12" s="1"/>
  <c r="T12"/>
  <c r="AK12" s="1"/>
  <c r="BB12" s="1"/>
  <c r="BS12" s="1"/>
  <c r="CJ12" s="1"/>
  <c r="DA12" s="1"/>
  <c r="DR12" s="1"/>
  <c r="EI12" s="1"/>
  <c r="EZ12" s="1"/>
  <c r="FQ12" s="1"/>
  <c r="GH12" s="1"/>
  <c r="K12"/>
  <c r="J12"/>
  <c r="O12" s="1"/>
  <c r="GU11"/>
  <c r="GD11"/>
  <c r="FM11"/>
  <c r="EV11"/>
  <c r="EE11"/>
  <c r="AA11"/>
  <c r="AF11" s="1"/>
  <c r="W11"/>
  <c r="AB11" s="1"/>
  <c r="V11"/>
  <c r="T11"/>
  <c r="T21" s="1"/>
  <c r="K11"/>
  <c r="J11"/>
  <c r="O11" s="1"/>
  <c r="EA7"/>
  <c r="AU19"/>
  <c r="AV19" s="1"/>
  <c r="M18"/>
  <c r="N18" s="1"/>
  <c r="P18" s="1"/>
  <c r="EA4"/>
  <c r="DJ4"/>
  <c r="CS4"/>
  <c r="CB4"/>
  <c r="BK4"/>
  <c r="AT4"/>
  <c r="AC4"/>
  <c r="L4"/>
  <c r="EA7" i="13"/>
  <c r="DJ7"/>
  <c r="CS7"/>
  <c r="CB7"/>
  <c r="BK7"/>
  <c r="AT7"/>
  <c r="AC7"/>
  <c r="L7"/>
  <c r="EA4"/>
  <c r="DJ4"/>
  <c r="CS4"/>
  <c r="CB4"/>
  <c r="BK4"/>
  <c r="AT4"/>
  <c r="AC4"/>
  <c r="L4"/>
  <c r="E4"/>
  <c r="GT37"/>
  <c r="GS37"/>
  <c r="GR37"/>
  <c r="GC37"/>
  <c r="GB37"/>
  <c r="GA37"/>
  <c r="FL37"/>
  <c r="FK37"/>
  <c r="FJ37"/>
  <c r="EU37"/>
  <c r="ET37"/>
  <c r="ES37"/>
  <c r="ED37"/>
  <c r="EC37"/>
  <c r="EB37"/>
  <c r="DM37"/>
  <c r="DL37"/>
  <c r="DK37"/>
  <c r="CV37"/>
  <c r="CU37"/>
  <c r="CT37"/>
  <c r="CE37"/>
  <c r="CD37"/>
  <c r="CC37"/>
  <c r="BN37"/>
  <c r="BM37"/>
  <c r="BL37"/>
  <c r="AW37"/>
  <c r="AV37"/>
  <c r="AU37"/>
  <c r="AF37"/>
  <c r="AE37"/>
  <c r="AD37"/>
  <c r="O37"/>
  <c r="N37"/>
  <c r="M37"/>
  <c r="GQ33"/>
  <c r="GI33"/>
  <c r="FZ33"/>
  <c r="FR33"/>
  <c r="FI33"/>
  <c r="FA33"/>
  <c r="ER33"/>
  <c r="EJ33"/>
  <c r="EA33"/>
  <c r="DS33"/>
  <c r="DJ33"/>
  <c r="DB33"/>
  <c r="CS33"/>
  <c r="CK33"/>
  <c r="CB33"/>
  <c r="BT33"/>
  <c r="BK33"/>
  <c r="BC33"/>
  <c r="AT33"/>
  <c r="AL33"/>
  <c r="AC33"/>
  <c r="U33"/>
  <c r="L33"/>
  <c r="E33"/>
  <c r="D33"/>
  <c r="C33"/>
  <c r="FM31"/>
  <c r="EE31"/>
  <c r="W31"/>
  <c r="AN31" s="1"/>
  <c r="V31"/>
  <c r="AA31" s="1"/>
  <c r="AF31" s="1"/>
  <c r="T31"/>
  <c r="AK31" s="1"/>
  <c r="BB31" s="1"/>
  <c r="BS31" s="1"/>
  <c r="CJ31" s="1"/>
  <c r="DA31" s="1"/>
  <c r="DR31" s="1"/>
  <c r="EI31" s="1"/>
  <c r="EZ31" s="1"/>
  <c r="FQ31" s="1"/>
  <c r="GH31" s="1"/>
  <c r="K31"/>
  <c r="J31"/>
  <c r="O31" s="1"/>
  <c r="FM30"/>
  <c r="EE30"/>
  <c r="W30"/>
  <c r="AB30" s="1"/>
  <c r="V30"/>
  <c r="AM30" s="1"/>
  <c r="T30"/>
  <c r="AK30" s="1"/>
  <c r="BB30" s="1"/>
  <c r="BS30" s="1"/>
  <c r="CJ30" s="1"/>
  <c r="DA30" s="1"/>
  <c r="DR30" s="1"/>
  <c r="EI30" s="1"/>
  <c r="EZ30" s="1"/>
  <c r="FQ30" s="1"/>
  <c r="GH30" s="1"/>
  <c r="K30"/>
  <c r="J30"/>
  <c r="O30" s="1"/>
  <c r="FM29"/>
  <c r="EE29"/>
  <c r="W29"/>
  <c r="AN29" s="1"/>
  <c r="V29"/>
  <c r="AM29" s="1"/>
  <c r="T29"/>
  <c r="AK29" s="1"/>
  <c r="BB29" s="1"/>
  <c r="BS29" s="1"/>
  <c r="CJ29" s="1"/>
  <c r="DA29" s="1"/>
  <c r="DR29" s="1"/>
  <c r="EI29" s="1"/>
  <c r="EZ29" s="1"/>
  <c r="FQ29" s="1"/>
  <c r="GH29" s="1"/>
  <c r="K29"/>
  <c r="J29"/>
  <c r="O29" s="1"/>
  <c r="FM28"/>
  <c r="EE28"/>
  <c r="W28"/>
  <c r="AN28" s="1"/>
  <c r="V28"/>
  <c r="AM28" s="1"/>
  <c r="T28"/>
  <c r="AK28" s="1"/>
  <c r="BB28" s="1"/>
  <c r="BS28" s="1"/>
  <c r="CJ28" s="1"/>
  <c r="DA28" s="1"/>
  <c r="DR28" s="1"/>
  <c r="EI28" s="1"/>
  <c r="EZ28" s="1"/>
  <c r="FQ28" s="1"/>
  <c r="GH28" s="1"/>
  <c r="K28"/>
  <c r="J28"/>
  <c r="O28" s="1"/>
  <c r="FM27"/>
  <c r="EE27"/>
  <c r="W27"/>
  <c r="AN27" s="1"/>
  <c r="V27"/>
  <c r="AA27" s="1"/>
  <c r="AF27" s="1"/>
  <c r="T27"/>
  <c r="AK27" s="1"/>
  <c r="BB27" s="1"/>
  <c r="BS27" s="1"/>
  <c r="CJ27" s="1"/>
  <c r="DA27" s="1"/>
  <c r="DR27" s="1"/>
  <c r="EI27" s="1"/>
  <c r="EZ27" s="1"/>
  <c r="FQ27" s="1"/>
  <c r="GH27" s="1"/>
  <c r="K27"/>
  <c r="J27"/>
  <c r="O27" s="1"/>
  <c r="FM26"/>
  <c r="EE26"/>
  <c r="W26"/>
  <c r="AN26" s="1"/>
  <c r="V26"/>
  <c r="AM26" s="1"/>
  <c r="T26"/>
  <c r="AK26" s="1"/>
  <c r="BB26" s="1"/>
  <c r="BS26" s="1"/>
  <c r="CJ26" s="1"/>
  <c r="DA26" s="1"/>
  <c r="DR26" s="1"/>
  <c r="EI26" s="1"/>
  <c r="EZ26" s="1"/>
  <c r="FQ26" s="1"/>
  <c r="GH26" s="1"/>
  <c r="K26"/>
  <c r="J26"/>
  <c r="O26" s="1"/>
  <c r="FM25"/>
  <c r="EE25"/>
  <c r="W25"/>
  <c r="AN25" s="1"/>
  <c r="V25"/>
  <c r="AM25" s="1"/>
  <c r="T25"/>
  <c r="AK25" s="1"/>
  <c r="BB25" s="1"/>
  <c r="BS25" s="1"/>
  <c r="CJ25" s="1"/>
  <c r="DA25" s="1"/>
  <c r="DR25" s="1"/>
  <c r="EI25" s="1"/>
  <c r="EZ25" s="1"/>
  <c r="FQ25" s="1"/>
  <c r="GH25" s="1"/>
  <c r="K25"/>
  <c r="J25"/>
  <c r="O25" s="1"/>
  <c r="FM24"/>
  <c r="EE24"/>
  <c r="W24"/>
  <c r="AN24" s="1"/>
  <c r="V24"/>
  <c r="AA24" s="1"/>
  <c r="AF24" s="1"/>
  <c r="T24"/>
  <c r="AK24" s="1"/>
  <c r="BB24" s="1"/>
  <c r="BS24" s="1"/>
  <c r="CJ24" s="1"/>
  <c r="DA24" s="1"/>
  <c r="DR24" s="1"/>
  <c r="EI24" s="1"/>
  <c r="EZ24" s="1"/>
  <c r="FQ24" s="1"/>
  <c r="GH24" s="1"/>
  <c r="K24"/>
  <c r="J24"/>
  <c r="O24" s="1"/>
  <c r="FM23"/>
  <c r="EE23"/>
  <c r="AB23"/>
  <c r="W23"/>
  <c r="AN23" s="1"/>
  <c r="BE23" s="1"/>
  <c r="V23"/>
  <c r="T23"/>
  <c r="K23"/>
  <c r="J23"/>
  <c r="O23" s="1"/>
  <c r="GQ21"/>
  <c r="GI21"/>
  <c r="GI35" s="1"/>
  <c r="FZ21"/>
  <c r="FR21"/>
  <c r="FR35" s="1"/>
  <c r="FI21"/>
  <c r="FA21"/>
  <c r="FA35" s="1"/>
  <c r="ER21"/>
  <c r="EJ21"/>
  <c r="EJ35" s="1"/>
  <c r="EA21"/>
  <c r="DS21"/>
  <c r="DS35" s="1"/>
  <c r="DJ21"/>
  <c r="DB21"/>
  <c r="DB35" s="1"/>
  <c r="CS21"/>
  <c r="CK21"/>
  <c r="CK35" s="1"/>
  <c r="CB21"/>
  <c r="BT21"/>
  <c r="BT35" s="1"/>
  <c r="BK21"/>
  <c r="BC21"/>
  <c r="BC35" s="1"/>
  <c r="AT21"/>
  <c r="AL21"/>
  <c r="AL35" s="1"/>
  <c r="AC21"/>
  <c r="U21"/>
  <c r="U35" s="1"/>
  <c r="L21"/>
  <c r="E35"/>
  <c r="C35"/>
  <c r="FM19"/>
  <c r="EE19"/>
  <c r="W19"/>
  <c r="AN19" s="1"/>
  <c r="V19"/>
  <c r="AM19" s="1"/>
  <c r="T19"/>
  <c r="AK19" s="1"/>
  <c r="BB19" s="1"/>
  <c r="BS19" s="1"/>
  <c r="CJ19" s="1"/>
  <c r="DA19" s="1"/>
  <c r="DR19" s="1"/>
  <c r="EI19" s="1"/>
  <c r="EZ19" s="1"/>
  <c r="FQ19" s="1"/>
  <c r="GH19" s="1"/>
  <c r="K19"/>
  <c r="J19"/>
  <c r="O19" s="1"/>
  <c r="FM18"/>
  <c r="EE18"/>
  <c r="W18"/>
  <c r="AN18" s="1"/>
  <c r="V18"/>
  <c r="AM18" s="1"/>
  <c r="T18"/>
  <c r="AK18" s="1"/>
  <c r="BB18" s="1"/>
  <c r="BS18" s="1"/>
  <c r="CJ18" s="1"/>
  <c r="DA18" s="1"/>
  <c r="DR18" s="1"/>
  <c r="EI18" s="1"/>
  <c r="EZ18" s="1"/>
  <c r="FQ18" s="1"/>
  <c r="GH18" s="1"/>
  <c r="K18"/>
  <c r="J18"/>
  <c r="O18" s="1"/>
  <c r="FM17"/>
  <c r="EE17"/>
  <c r="W17"/>
  <c r="AN17" s="1"/>
  <c r="V17"/>
  <c r="AM17" s="1"/>
  <c r="T17"/>
  <c r="AK17" s="1"/>
  <c r="BB17" s="1"/>
  <c r="BS17" s="1"/>
  <c r="CJ17" s="1"/>
  <c r="DA17" s="1"/>
  <c r="DR17" s="1"/>
  <c r="EI17" s="1"/>
  <c r="EZ17" s="1"/>
  <c r="FQ17" s="1"/>
  <c r="GH17" s="1"/>
  <c r="K17"/>
  <c r="J17"/>
  <c r="O17" s="1"/>
  <c r="FM16"/>
  <c r="EE16"/>
  <c r="W16"/>
  <c r="AN16" s="1"/>
  <c r="V16"/>
  <c r="AA16" s="1"/>
  <c r="AF16" s="1"/>
  <c r="T16"/>
  <c r="AK16" s="1"/>
  <c r="BB16" s="1"/>
  <c r="BS16" s="1"/>
  <c r="CJ16" s="1"/>
  <c r="DA16" s="1"/>
  <c r="DR16" s="1"/>
  <c r="EI16" s="1"/>
  <c r="EZ16" s="1"/>
  <c r="FQ16" s="1"/>
  <c r="GH16" s="1"/>
  <c r="K16"/>
  <c r="J16"/>
  <c r="O16" s="1"/>
  <c r="FM15"/>
  <c r="EE15"/>
  <c r="W15"/>
  <c r="AN15" s="1"/>
  <c r="V15"/>
  <c r="AM15" s="1"/>
  <c r="T15"/>
  <c r="AK15" s="1"/>
  <c r="BB15" s="1"/>
  <c r="BS15" s="1"/>
  <c r="CJ15" s="1"/>
  <c r="DA15" s="1"/>
  <c r="DR15" s="1"/>
  <c r="EI15" s="1"/>
  <c r="EZ15" s="1"/>
  <c r="FQ15" s="1"/>
  <c r="GH15" s="1"/>
  <c r="K15"/>
  <c r="J15"/>
  <c r="O15" s="1"/>
  <c r="FM14"/>
  <c r="EE14"/>
  <c r="W14"/>
  <c r="AN14" s="1"/>
  <c r="V14"/>
  <c r="AM14" s="1"/>
  <c r="T14"/>
  <c r="AK14" s="1"/>
  <c r="BB14" s="1"/>
  <c r="BS14" s="1"/>
  <c r="CJ14" s="1"/>
  <c r="DA14" s="1"/>
  <c r="DR14" s="1"/>
  <c r="EI14" s="1"/>
  <c r="EZ14" s="1"/>
  <c r="FQ14" s="1"/>
  <c r="GH14" s="1"/>
  <c r="K14"/>
  <c r="J14"/>
  <c r="O14" s="1"/>
  <c r="FM13"/>
  <c r="EE13"/>
  <c r="W13"/>
  <c r="AN13" s="1"/>
  <c r="V13"/>
  <c r="AM13" s="1"/>
  <c r="T13"/>
  <c r="AK13" s="1"/>
  <c r="BB13" s="1"/>
  <c r="BS13" s="1"/>
  <c r="CJ13" s="1"/>
  <c r="DA13" s="1"/>
  <c r="DR13" s="1"/>
  <c r="EI13" s="1"/>
  <c r="EZ13" s="1"/>
  <c r="FQ13" s="1"/>
  <c r="GH13" s="1"/>
  <c r="K13"/>
  <c r="J13"/>
  <c r="O13" s="1"/>
  <c r="FM12"/>
  <c r="EE12"/>
  <c r="W12"/>
  <c r="AB12" s="1"/>
  <c r="V12"/>
  <c r="AA12" s="1"/>
  <c r="AF12" s="1"/>
  <c r="T12"/>
  <c r="AK12" s="1"/>
  <c r="BB12" s="1"/>
  <c r="BS12" s="1"/>
  <c r="CJ12" s="1"/>
  <c r="DA12" s="1"/>
  <c r="DR12" s="1"/>
  <c r="EI12" s="1"/>
  <c r="EZ12" s="1"/>
  <c r="FQ12" s="1"/>
  <c r="GH12" s="1"/>
  <c r="K12"/>
  <c r="J12"/>
  <c r="O12" s="1"/>
  <c r="FM11"/>
  <c r="EE11"/>
  <c r="W11"/>
  <c r="AN11" s="1"/>
  <c r="V11"/>
  <c r="T11"/>
  <c r="K11"/>
  <c r="J11"/>
  <c r="O11" s="1"/>
  <c r="AK35" i="20" l="1"/>
  <c r="JN27"/>
  <c r="BO28"/>
  <c r="AM35"/>
  <c r="BU18"/>
  <c r="BI18"/>
  <c r="BN18" s="1"/>
  <c r="BO18" s="1"/>
  <c r="CM11"/>
  <c r="CR11" s="1"/>
  <c r="CW11" s="1"/>
  <c r="DD14"/>
  <c r="CR14"/>
  <c r="CW14" s="1"/>
  <c r="CM19"/>
  <c r="CA19"/>
  <c r="CF19" s="1"/>
  <c r="CG19" s="1"/>
  <c r="CN18"/>
  <c r="CB18"/>
  <c r="CD18" s="1"/>
  <c r="CE18" s="1"/>
  <c r="BV15"/>
  <c r="BJ15"/>
  <c r="BL15" s="1"/>
  <c r="BM15" s="1"/>
  <c r="BO15" s="1"/>
  <c r="CA28"/>
  <c r="CF28" s="1"/>
  <c r="CM28"/>
  <c r="BV26"/>
  <c r="BJ26"/>
  <c r="BL26" s="1"/>
  <c r="BM26" s="1"/>
  <c r="BO26" s="1"/>
  <c r="CA13"/>
  <c r="CF13" s="1"/>
  <c r="CG13" s="1"/>
  <c r="CM13"/>
  <c r="CB12"/>
  <c r="CD12" s="1"/>
  <c r="CE12" s="1"/>
  <c r="CN12"/>
  <c r="BU16"/>
  <c r="BI16"/>
  <c r="BN16" s="1"/>
  <c r="BO16" s="1"/>
  <c r="CN29"/>
  <c r="CB29"/>
  <c r="CD29" s="1"/>
  <c r="CE29" s="1"/>
  <c r="CB16"/>
  <c r="CD16" s="1"/>
  <c r="CE16" s="1"/>
  <c r="CN16"/>
  <c r="BD33"/>
  <c r="BU23"/>
  <c r="BI23"/>
  <c r="BN23" s="1"/>
  <c r="BO23" s="1"/>
  <c r="DE17"/>
  <c r="CS17"/>
  <c r="CU17" s="1"/>
  <c r="CV17" s="1"/>
  <c r="CS19"/>
  <c r="CU19" s="1"/>
  <c r="CV19" s="1"/>
  <c r="DE19"/>
  <c r="BU31"/>
  <c r="BI31"/>
  <c r="BN31" s="1"/>
  <c r="BO31" s="1"/>
  <c r="BO25"/>
  <c r="BO29"/>
  <c r="CN28"/>
  <c r="CB28"/>
  <c r="CD28" s="1"/>
  <c r="CE28" s="1"/>
  <c r="CM25"/>
  <c r="CA25"/>
  <c r="CF25" s="1"/>
  <c r="CM29"/>
  <c r="CA29"/>
  <c r="CF29" s="1"/>
  <c r="CG29" s="1"/>
  <c r="DE13"/>
  <c r="CS13"/>
  <c r="CU13" s="1"/>
  <c r="CV13" s="1"/>
  <c r="CM15"/>
  <c r="CA15"/>
  <c r="CF15" s="1"/>
  <c r="CN25"/>
  <c r="CB25"/>
  <c r="CD25" s="1"/>
  <c r="CE25" s="1"/>
  <c r="CB23"/>
  <c r="CD23" s="1"/>
  <c r="CE23" s="1"/>
  <c r="CN23"/>
  <c r="CB27"/>
  <c r="CD27" s="1"/>
  <c r="CE27" s="1"/>
  <c r="CN27"/>
  <c r="BV30"/>
  <c r="BJ30"/>
  <c r="BL30" s="1"/>
  <c r="BM30" s="1"/>
  <c r="BO30" s="1"/>
  <c r="BU27"/>
  <c r="BI27"/>
  <c r="BN27" s="1"/>
  <c r="BO27" s="1"/>
  <c r="CA17"/>
  <c r="CF17" s="1"/>
  <c r="CG17" s="1"/>
  <c r="CM17"/>
  <c r="CM26"/>
  <c r="CA26"/>
  <c r="CF26" s="1"/>
  <c r="CM30"/>
  <c r="CA30"/>
  <c r="CF30" s="1"/>
  <c r="DB21"/>
  <c r="DS11"/>
  <c r="CN14"/>
  <c r="CB14"/>
  <c r="CD14" s="1"/>
  <c r="CE14" s="1"/>
  <c r="CG14" s="1"/>
  <c r="BV11"/>
  <c r="BJ11"/>
  <c r="BL11" s="1"/>
  <c r="BM11" s="1"/>
  <c r="BO11" s="1"/>
  <c r="CA24"/>
  <c r="CF24" s="1"/>
  <c r="CM24"/>
  <c r="CB31"/>
  <c r="CD31" s="1"/>
  <c r="CE31" s="1"/>
  <c r="CN31"/>
  <c r="BU12"/>
  <c r="BI12"/>
  <c r="BN12" s="1"/>
  <c r="BO12" s="1"/>
  <c r="BD21"/>
  <c r="CN24"/>
  <c r="CB24"/>
  <c r="CD24" s="1"/>
  <c r="CE24" s="1"/>
  <c r="BS23"/>
  <c r="BB33"/>
  <c r="BB35" s="1"/>
  <c r="DD11"/>
  <c r="AX35"/>
  <c r="BO24"/>
  <c r="IL35"/>
  <c r="IF33"/>
  <c r="JN29"/>
  <c r="IF21"/>
  <c r="JC21"/>
  <c r="JT11"/>
  <c r="JH11"/>
  <c r="JM11" s="1"/>
  <c r="JZ23"/>
  <c r="KB23" s="1"/>
  <c r="KC23" s="1"/>
  <c r="KL23"/>
  <c r="JU30"/>
  <c r="JI30"/>
  <c r="JK30" s="1"/>
  <c r="JL30" s="1"/>
  <c r="JN30" s="1"/>
  <c r="JZ16"/>
  <c r="KB16" s="1"/>
  <c r="KC16" s="1"/>
  <c r="KL16"/>
  <c r="JZ12"/>
  <c r="KB12" s="1"/>
  <c r="KC12" s="1"/>
  <c r="KL12"/>
  <c r="JU15"/>
  <c r="JI15"/>
  <c r="JK15" s="1"/>
  <c r="JL15" s="1"/>
  <c r="JN15" s="1"/>
  <c r="KK27"/>
  <c r="JY27"/>
  <c r="KD27" s="1"/>
  <c r="KI21"/>
  <c r="KZ11"/>
  <c r="KK25"/>
  <c r="JY25"/>
  <c r="KD25" s="1"/>
  <c r="KL13"/>
  <c r="JZ13"/>
  <c r="KB13" s="1"/>
  <c r="KC13" s="1"/>
  <c r="KL24"/>
  <c r="JZ24"/>
  <c r="KB24" s="1"/>
  <c r="KC24" s="1"/>
  <c r="KL19"/>
  <c r="JZ19"/>
  <c r="KB19" s="1"/>
  <c r="KC19" s="1"/>
  <c r="KL14"/>
  <c r="JZ14"/>
  <c r="KB14" s="1"/>
  <c r="KC14" s="1"/>
  <c r="KE14" s="1"/>
  <c r="KK29"/>
  <c r="JY29"/>
  <c r="KD29" s="1"/>
  <c r="KK15"/>
  <c r="JY15"/>
  <c r="KD15" s="1"/>
  <c r="KK19"/>
  <c r="JY19"/>
  <c r="KD19" s="1"/>
  <c r="KE19" s="1"/>
  <c r="JU11"/>
  <c r="JI11"/>
  <c r="JK11" s="1"/>
  <c r="JL11" s="1"/>
  <c r="KL26"/>
  <c r="JZ26"/>
  <c r="KB26" s="1"/>
  <c r="KC26" s="1"/>
  <c r="JZ27"/>
  <c r="KB27" s="1"/>
  <c r="KC27" s="1"/>
  <c r="KL27"/>
  <c r="JY17"/>
  <c r="KD17" s="1"/>
  <c r="KE17" s="1"/>
  <c r="KK17"/>
  <c r="JT12"/>
  <c r="JH12"/>
  <c r="JM12" s="1"/>
  <c r="JN12" s="1"/>
  <c r="KK26"/>
  <c r="JY26"/>
  <c r="KD26" s="1"/>
  <c r="KE26" s="1"/>
  <c r="JY28"/>
  <c r="KD28" s="1"/>
  <c r="KK28"/>
  <c r="JC33"/>
  <c r="JT23"/>
  <c r="JH23"/>
  <c r="JM23" s="1"/>
  <c r="JN23" s="1"/>
  <c r="HO35"/>
  <c r="JY13"/>
  <c r="KD13" s="1"/>
  <c r="KK13"/>
  <c r="LB14"/>
  <c r="KP14"/>
  <c r="KU14" s="1"/>
  <c r="JY24"/>
  <c r="KD24" s="1"/>
  <c r="KK24"/>
  <c r="KL29"/>
  <c r="JZ29"/>
  <c r="KB29" s="1"/>
  <c r="KC29" s="1"/>
  <c r="JT31"/>
  <c r="JH31"/>
  <c r="JM31" s="1"/>
  <c r="JN31" s="1"/>
  <c r="KK30"/>
  <c r="JY30"/>
  <c r="KD30" s="1"/>
  <c r="JN19"/>
  <c r="JN26"/>
  <c r="JN28"/>
  <c r="LC17"/>
  <c r="KQ17"/>
  <c r="KS17" s="1"/>
  <c r="KT17" s="1"/>
  <c r="KL28"/>
  <c r="JZ28"/>
  <c r="KB28" s="1"/>
  <c r="KC28" s="1"/>
  <c r="JR23"/>
  <c r="JA33"/>
  <c r="JA35" s="1"/>
  <c r="KL18"/>
  <c r="JZ18"/>
  <c r="KB18" s="1"/>
  <c r="KC18" s="1"/>
  <c r="KE18" s="1"/>
  <c r="LB18"/>
  <c r="KP18"/>
  <c r="KU18" s="1"/>
  <c r="JT16"/>
  <c r="JH16"/>
  <c r="JM16" s="1"/>
  <c r="JN16" s="1"/>
  <c r="KL25"/>
  <c r="JZ25"/>
  <c r="KB25" s="1"/>
  <c r="KC25" s="1"/>
  <c r="JZ31"/>
  <c r="KB31" s="1"/>
  <c r="KC31" s="1"/>
  <c r="KL31"/>
  <c r="IW33"/>
  <c r="IW11"/>
  <c r="IW21" s="1"/>
  <c r="JN25"/>
  <c r="P18" i="16"/>
  <c r="AG18" i="17"/>
  <c r="V21" i="15"/>
  <c r="AB12"/>
  <c r="AB27"/>
  <c r="AB28"/>
  <c r="AN29"/>
  <c r="AS29" s="1"/>
  <c r="AU29" s="1"/>
  <c r="AV29" s="1"/>
  <c r="CS35" i="17"/>
  <c r="CS37" s="1"/>
  <c r="BK35"/>
  <c r="BK37" s="1"/>
  <c r="AC35"/>
  <c r="CS35" i="16"/>
  <c r="CS37" s="1"/>
  <c r="BK35"/>
  <c r="BK37" s="1"/>
  <c r="AC35"/>
  <c r="AC37" s="1"/>
  <c r="BK35" i="15"/>
  <c r="BK37" s="1"/>
  <c r="AC35"/>
  <c r="AC37" s="1"/>
  <c r="L35"/>
  <c r="L37" s="1"/>
  <c r="AC35" i="14"/>
  <c r="AC37" s="1"/>
  <c r="CB35" i="16"/>
  <c r="CB37" s="1"/>
  <c r="AT35"/>
  <c r="AT37" s="1"/>
  <c r="DJ35" i="15"/>
  <c r="DJ37" s="1"/>
  <c r="CS35"/>
  <c r="CS37" s="1"/>
  <c r="CB35"/>
  <c r="CB37" s="1"/>
  <c r="AT35"/>
  <c r="AT37" s="1"/>
  <c r="DJ35" i="14"/>
  <c r="DJ37" s="1"/>
  <c r="CS35"/>
  <c r="CS37" s="1"/>
  <c r="BK35"/>
  <c r="BK37" s="1"/>
  <c r="L35"/>
  <c r="L37" s="1"/>
  <c r="BE27" i="17"/>
  <c r="AS27"/>
  <c r="BE11"/>
  <c r="AS11"/>
  <c r="BE15"/>
  <c r="AS15"/>
  <c r="BE25"/>
  <c r="AS25"/>
  <c r="AU25" s="1"/>
  <c r="AV25" s="1"/>
  <c r="T21"/>
  <c r="GD21"/>
  <c r="GD35" s="1"/>
  <c r="AM19"/>
  <c r="BE19"/>
  <c r="AM24"/>
  <c r="BD24" s="1"/>
  <c r="AN31"/>
  <c r="AN23"/>
  <c r="BE23" s="1"/>
  <c r="BJ23" s="1"/>
  <c r="FM33"/>
  <c r="AB11"/>
  <c r="FM21"/>
  <c r="FM35" s="1"/>
  <c r="AM14"/>
  <c r="AR14" s="1"/>
  <c r="AW14" s="1"/>
  <c r="AM16"/>
  <c r="AN17"/>
  <c r="AS17" s="1"/>
  <c r="T33"/>
  <c r="GU33"/>
  <c r="GU35" s="1"/>
  <c r="AM26"/>
  <c r="AR26" s="1"/>
  <c r="AW26" s="1"/>
  <c r="AM28"/>
  <c r="BD28" s="1"/>
  <c r="BI28" s="1"/>
  <c r="BN28" s="1"/>
  <c r="AN13"/>
  <c r="AS13" s="1"/>
  <c r="EV21"/>
  <c r="EV35" s="1"/>
  <c r="AB19"/>
  <c r="AD19" s="1"/>
  <c r="AE19" s="1"/>
  <c r="AG19" s="1"/>
  <c r="GD33"/>
  <c r="AB24"/>
  <c r="AD24" s="1"/>
  <c r="AE24" s="1"/>
  <c r="AG24" s="1"/>
  <c r="AN29"/>
  <c r="BE23" i="16"/>
  <c r="AS23"/>
  <c r="AU23" s="1"/>
  <c r="AV23" s="1"/>
  <c r="BE27"/>
  <c r="AS27"/>
  <c r="T21"/>
  <c r="T35" s="1"/>
  <c r="GU21"/>
  <c r="AB17"/>
  <c r="AM19"/>
  <c r="EV33"/>
  <c r="EV35" s="1"/>
  <c r="AS25"/>
  <c r="AB28"/>
  <c r="AM30"/>
  <c r="AR30" s="1"/>
  <c r="AW30" s="1"/>
  <c r="AS31"/>
  <c r="AM11"/>
  <c r="AA11"/>
  <c r="AF11" s="1"/>
  <c r="AA14"/>
  <c r="AF14" s="1"/>
  <c r="AA15"/>
  <c r="AF15" s="1"/>
  <c r="AB18"/>
  <c r="BE19"/>
  <c r="BV19" s="1"/>
  <c r="CA19" s="1"/>
  <c r="T33"/>
  <c r="AB23"/>
  <c r="AD23" s="1"/>
  <c r="AE23" s="1"/>
  <c r="AG23" s="1"/>
  <c r="EE33"/>
  <c r="GU33"/>
  <c r="FM21"/>
  <c r="FM35" s="1"/>
  <c r="AA18"/>
  <c r="AF18" s="1"/>
  <c r="AB19"/>
  <c r="AD19" s="1"/>
  <c r="AE19" s="1"/>
  <c r="AG19" s="1"/>
  <c r="GD33"/>
  <c r="AM26"/>
  <c r="AR26" s="1"/>
  <c r="AW26" s="1"/>
  <c r="AX26" s="1"/>
  <c r="AM28"/>
  <c r="BD28" s="1"/>
  <c r="BE25" i="15"/>
  <c r="AS25"/>
  <c r="BE23"/>
  <c r="AS23"/>
  <c r="AU23" s="1"/>
  <c r="AV23" s="1"/>
  <c r="T21"/>
  <c r="AM11"/>
  <c r="BD11" s="1"/>
  <c r="FM21"/>
  <c r="FM35" s="1"/>
  <c r="AB17"/>
  <c r="AD17" s="1"/>
  <c r="AE17" s="1"/>
  <c r="AB19"/>
  <c r="EV33"/>
  <c r="AB25"/>
  <c r="AM18"/>
  <c r="AM21" s="1"/>
  <c r="EV21"/>
  <c r="AA19"/>
  <c r="AF19" s="1"/>
  <c r="GU33"/>
  <c r="AM28"/>
  <c r="BD28" s="1"/>
  <c r="BI28" s="1"/>
  <c r="BN28" s="1"/>
  <c r="AM13"/>
  <c r="AR13" s="1"/>
  <c r="AW13" s="1"/>
  <c r="AD18"/>
  <c r="AE18" s="1"/>
  <c r="AG18" s="1"/>
  <c r="EE21"/>
  <c r="GU21"/>
  <c r="GU35" s="1"/>
  <c r="T33"/>
  <c r="GD33"/>
  <c r="GD35" s="1"/>
  <c r="AM26"/>
  <c r="AR26" s="1"/>
  <c r="AW26" s="1"/>
  <c r="BE23" i="14"/>
  <c r="BJ23" s="1"/>
  <c r="AS23"/>
  <c r="FM21"/>
  <c r="FM35" s="1"/>
  <c r="AN14"/>
  <c r="BE14" s="1"/>
  <c r="EV33"/>
  <c r="AM30"/>
  <c r="AR30" s="1"/>
  <c r="AW30" s="1"/>
  <c r="AD18"/>
  <c r="AE18" s="1"/>
  <c r="AG18" s="1"/>
  <c r="AN11"/>
  <c r="BE11" s="1"/>
  <c r="EV21"/>
  <c r="AB13"/>
  <c r="EE33"/>
  <c r="GU33"/>
  <c r="AN31"/>
  <c r="AM28"/>
  <c r="BD28" s="1"/>
  <c r="AN29"/>
  <c r="AM24"/>
  <c r="BD24" s="1"/>
  <c r="V21"/>
  <c r="AM11"/>
  <c r="BD11" s="1"/>
  <c r="EE21"/>
  <c r="GU21"/>
  <c r="AB17"/>
  <c r="AM19"/>
  <c r="BD19" s="1"/>
  <c r="BI19" s="1"/>
  <c r="BN19" s="1"/>
  <c r="T33"/>
  <c r="T35" s="1"/>
  <c r="GD33"/>
  <c r="AB24"/>
  <c r="AM26"/>
  <c r="AR26" s="1"/>
  <c r="AW26" s="1"/>
  <c r="AS27"/>
  <c r="V21" i="13"/>
  <c r="AB19"/>
  <c r="AD19" s="1"/>
  <c r="AE19" s="1"/>
  <c r="EE21" i="16"/>
  <c r="M12" i="17"/>
  <c r="N12" s="1"/>
  <c r="P12" s="1"/>
  <c r="EE33"/>
  <c r="EE33" i="15"/>
  <c r="EE21" i="17"/>
  <c r="CP35" i="9"/>
  <c r="CN35"/>
  <c r="CF35"/>
  <c r="CD35"/>
  <c r="BV35"/>
  <c r="BT35"/>
  <c r="BV11" i="17"/>
  <c r="BJ11"/>
  <c r="BL11" s="1"/>
  <c r="BM11" s="1"/>
  <c r="BU12"/>
  <c r="BI12"/>
  <c r="BN12" s="1"/>
  <c r="BE16"/>
  <c r="AS16"/>
  <c r="AU16" s="1"/>
  <c r="AV16" s="1"/>
  <c r="BB21"/>
  <c r="BS11"/>
  <c r="BD13"/>
  <c r="AR13"/>
  <c r="AW13" s="1"/>
  <c r="BV15"/>
  <c r="BJ15"/>
  <c r="BD17"/>
  <c r="AR17"/>
  <c r="AW17" s="1"/>
  <c r="BE12"/>
  <c r="AS12"/>
  <c r="AU12" s="1"/>
  <c r="AV12" s="1"/>
  <c r="M30"/>
  <c r="N30" s="1"/>
  <c r="M26"/>
  <c r="N26" s="1"/>
  <c r="P26" s="1"/>
  <c r="M31"/>
  <c r="N31" s="1"/>
  <c r="P31" s="1"/>
  <c r="M27"/>
  <c r="N27" s="1"/>
  <c r="P27" s="1"/>
  <c r="M23"/>
  <c r="N23" s="1"/>
  <c r="P23" s="1"/>
  <c r="M28"/>
  <c r="N28" s="1"/>
  <c r="P28" s="1"/>
  <c r="M24"/>
  <c r="N24" s="1"/>
  <c r="P24" s="1"/>
  <c r="M29"/>
  <c r="N29" s="1"/>
  <c r="P29" s="1"/>
  <c r="M25"/>
  <c r="N25" s="1"/>
  <c r="P25" s="1"/>
  <c r="BE24"/>
  <c r="AS24"/>
  <c r="AM11"/>
  <c r="AU11"/>
  <c r="AV11" s="1"/>
  <c r="M13"/>
  <c r="N13" s="1"/>
  <c r="P13" s="1"/>
  <c r="BE13"/>
  <c r="AN14"/>
  <c r="BD14"/>
  <c r="AM15"/>
  <c r="AU15"/>
  <c r="AV15" s="1"/>
  <c r="AD16"/>
  <c r="AE16" s="1"/>
  <c r="AG16" s="1"/>
  <c r="M17"/>
  <c r="N17" s="1"/>
  <c r="P17" s="1"/>
  <c r="BE17"/>
  <c r="AN18"/>
  <c r="BD18"/>
  <c r="V21"/>
  <c r="AS23"/>
  <c r="AU23" s="1"/>
  <c r="AV23" s="1"/>
  <c r="BV23"/>
  <c r="AC37"/>
  <c r="EA37"/>
  <c r="V33"/>
  <c r="AM23"/>
  <c r="BU24"/>
  <c r="BI24"/>
  <c r="BN24" s="1"/>
  <c r="BV25"/>
  <c r="BJ25"/>
  <c r="BL25" s="1"/>
  <c r="BM25" s="1"/>
  <c r="BE28"/>
  <c r="AS28"/>
  <c r="AD11"/>
  <c r="AE11" s="1"/>
  <c r="AG11" s="1"/>
  <c r="AK21"/>
  <c r="AB12"/>
  <c r="AD12" s="1"/>
  <c r="AE12" s="1"/>
  <c r="AG12" s="1"/>
  <c r="AR12"/>
  <c r="AW12" s="1"/>
  <c r="AX12" s="1"/>
  <c r="AA13"/>
  <c r="AF13" s="1"/>
  <c r="AD15"/>
  <c r="AE15" s="1"/>
  <c r="AG15" s="1"/>
  <c r="M16"/>
  <c r="N16" s="1"/>
  <c r="P16" s="1"/>
  <c r="AA17"/>
  <c r="AF17" s="1"/>
  <c r="M19"/>
  <c r="N19" s="1"/>
  <c r="P19" s="1"/>
  <c r="AD23"/>
  <c r="AE23" s="1"/>
  <c r="AU28"/>
  <c r="AV28" s="1"/>
  <c r="AU24"/>
  <c r="AV24" s="1"/>
  <c r="AU27"/>
  <c r="AV27" s="1"/>
  <c r="AK33"/>
  <c r="BB23"/>
  <c r="BD25"/>
  <c r="AR25"/>
  <c r="AW25" s="1"/>
  <c r="AX25" s="1"/>
  <c r="BV27"/>
  <c r="BJ27"/>
  <c r="BL27" s="1"/>
  <c r="BM27" s="1"/>
  <c r="BU28"/>
  <c r="M11"/>
  <c r="N11" s="1"/>
  <c r="P11" s="1"/>
  <c r="AU13"/>
  <c r="AV13" s="1"/>
  <c r="AD14"/>
  <c r="AE14" s="1"/>
  <c r="AG14" s="1"/>
  <c r="M15"/>
  <c r="N15" s="1"/>
  <c r="P15" s="1"/>
  <c r="AU17"/>
  <c r="AV17" s="1"/>
  <c r="AU19"/>
  <c r="AV19" s="1"/>
  <c r="L35"/>
  <c r="L37" s="1"/>
  <c r="AT35"/>
  <c r="AT37" s="1"/>
  <c r="CB35"/>
  <c r="CB37" s="1"/>
  <c r="DJ35"/>
  <c r="DJ37" s="1"/>
  <c r="ER35"/>
  <c r="ER37" s="1"/>
  <c r="FZ35"/>
  <c r="FZ37" s="1"/>
  <c r="AD29"/>
  <c r="AE29" s="1"/>
  <c r="AD25"/>
  <c r="AE25" s="1"/>
  <c r="AD30"/>
  <c r="AE30" s="1"/>
  <c r="AG30" s="1"/>
  <c r="AD26"/>
  <c r="AE26" s="1"/>
  <c r="AG26" s="1"/>
  <c r="AD31"/>
  <c r="AE31" s="1"/>
  <c r="AG31" s="1"/>
  <c r="AD27"/>
  <c r="AE27" s="1"/>
  <c r="AG27" s="1"/>
  <c r="AD28"/>
  <c r="AE28" s="1"/>
  <c r="AG28" s="1"/>
  <c r="BD29"/>
  <c r="AR29"/>
  <c r="AW29" s="1"/>
  <c r="AX29" s="1"/>
  <c r="AD13"/>
  <c r="AE13" s="1"/>
  <c r="BL15"/>
  <c r="BM15" s="1"/>
  <c r="AD17"/>
  <c r="AE17" s="1"/>
  <c r="M18"/>
  <c r="N18" s="1"/>
  <c r="P18" s="1"/>
  <c r="AA23"/>
  <c r="AF23" s="1"/>
  <c r="AG23" s="1"/>
  <c r="BL23"/>
  <c r="BM23" s="1"/>
  <c r="AN26"/>
  <c r="BD26"/>
  <c r="AM27"/>
  <c r="AN30"/>
  <c r="BD30"/>
  <c r="AM31"/>
  <c r="AR24"/>
  <c r="AW24" s="1"/>
  <c r="AX24" s="1"/>
  <c r="AA25"/>
  <c r="AF25" s="1"/>
  <c r="AG25" s="1"/>
  <c r="AA29"/>
  <c r="AF29" s="1"/>
  <c r="AG29" s="1"/>
  <c r="BE13" i="16"/>
  <c r="AS13"/>
  <c r="BD16"/>
  <c r="AR16"/>
  <c r="AW16" s="1"/>
  <c r="BD18"/>
  <c r="AR18"/>
  <c r="AW18" s="1"/>
  <c r="AR13"/>
  <c r="AW13" s="1"/>
  <c r="BD13"/>
  <c r="BE17"/>
  <c r="AS17"/>
  <c r="AU17" s="1"/>
  <c r="AV17" s="1"/>
  <c r="BE11"/>
  <c r="AS11"/>
  <c r="AU11" s="1"/>
  <c r="AV11" s="1"/>
  <c r="AS12"/>
  <c r="AU12" s="1"/>
  <c r="AV12" s="1"/>
  <c r="BE12"/>
  <c r="BV14"/>
  <c r="BJ14"/>
  <c r="BL14" s="1"/>
  <c r="BM14" s="1"/>
  <c r="BE15"/>
  <c r="AS15"/>
  <c r="AU15" s="1"/>
  <c r="AV15" s="1"/>
  <c r="AR17"/>
  <c r="AW17" s="1"/>
  <c r="AX17" s="1"/>
  <c r="BD17"/>
  <c r="BD12"/>
  <c r="AR12"/>
  <c r="AW12" s="1"/>
  <c r="BD14"/>
  <c r="AR14"/>
  <c r="AW14" s="1"/>
  <c r="AX14" s="1"/>
  <c r="BU15"/>
  <c r="BI15"/>
  <c r="BN15" s="1"/>
  <c r="AS16"/>
  <c r="BE16"/>
  <c r="BV18"/>
  <c r="BJ18"/>
  <c r="BU24"/>
  <c r="BI24"/>
  <c r="BN24" s="1"/>
  <c r="AK11"/>
  <c r="GD21"/>
  <c r="GD35" s="1"/>
  <c r="M12"/>
  <c r="N12" s="1"/>
  <c r="AB12"/>
  <c r="AA13"/>
  <c r="AF13" s="1"/>
  <c r="M16"/>
  <c r="N16" s="1"/>
  <c r="P16" s="1"/>
  <c r="AB16"/>
  <c r="AA17"/>
  <c r="AF17" s="1"/>
  <c r="CC19"/>
  <c r="CD19" s="1"/>
  <c r="EA37"/>
  <c r="AU29"/>
  <c r="AV29" s="1"/>
  <c r="AU25"/>
  <c r="AV25" s="1"/>
  <c r="AU31"/>
  <c r="AV31" s="1"/>
  <c r="AU27"/>
  <c r="AV27" s="1"/>
  <c r="V33"/>
  <c r="V35" s="1"/>
  <c r="AM23"/>
  <c r="BD25"/>
  <c r="AR25"/>
  <c r="AW25" s="1"/>
  <c r="AX25" s="1"/>
  <c r="BV25"/>
  <c r="BJ25"/>
  <c r="BL25" s="1"/>
  <c r="BM25" s="1"/>
  <c r="BE28"/>
  <c r="AS28"/>
  <c r="AU28" s="1"/>
  <c r="AV28" s="1"/>
  <c r="BV31"/>
  <c r="BJ31"/>
  <c r="BL31" s="1"/>
  <c r="BM31" s="1"/>
  <c r="M11"/>
  <c r="N11" s="1"/>
  <c r="AB11"/>
  <c r="AD11" s="1"/>
  <c r="AE11" s="1"/>
  <c r="AA12"/>
  <c r="AF12" s="1"/>
  <c r="AU13"/>
  <c r="AV13" s="1"/>
  <c r="AD14"/>
  <c r="AE14" s="1"/>
  <c r="AS14"/>
  <c r="AU14" s="1"/>
  <c r="AV14" s="1"/>
  <c r="M15"/>
  <c r="N15" s="1"/>
  <c r="P15" s="1"/>
  <c r="AB15"/>
  <c r="AD15" s="1"/>
  <c r="AE15" s="1"/>
  <c r="AR15"/>
  <c r="AW15" s="1"/>
  <c r="AX15" s="1"/>
  <c r="AA16"/>
  <c r="AF16" s="1"/>
  <c r="AD18"/>
  <c r="AE18" s="1"/>
  <c r="AS18"/>
  <c r="AU18" s="1"/>
  <c r="AV18" s="1"/>
  <c r="M19"/>
  <c r="N19" s="1"/>
  <c r="P19" s="1"/>
  <c r="AD29"/>
  <c r="AE29" s="1"/>
  <c r="AD25"/>
  <c r="AE25" s="1"/>
  <c r="AD30"/>
  <c r="AE30" s="1"/>
  <c r="AG30" s="1"/>
  <c r="AD26"/>
  <c r="AE26" s="1"/>
  <c r="AG26" s="1"/>
  <c r="AD31"/>
  <c r="AE31" s="1"/>
  <c r="AG31" s="1"/>
  <c r="AD27"/>
  <c r="AE27" s="1"/>
  <c r="AG27" s="1"/>
  <c r="AD28"/>
  <c r="AE28" s="1"/>
  <c r="AG28" s="1"/>
  <c r="AK33"/>
  <c r="BB23"/>
  <c r="BV27"/>
  <c r="BJ27"/>
  <c r="BL27" s="1"/>
  <c r="BM27" s="1"/>
  <c r="BU28"/>
  <c r="BI28"/>
  <c r="BN28" s="1"/>
  <c r="AD13"/>
  <c r="AE13" s="1"/>
  <c r="M14"/>
  <c r="N14" s="1"/>
  <c r="P14" s="1"/>
  <c r="AU16"/>
  <c r="AV16" s="1"/>
  <c r="AD17"/>
  <c r="AE17" s="1"/>
  <c r="AU19"/>
  <c r="AV19" s="1"/>
  <c r="L35"/>
  <c r="L37" s="1"/>
  <c r="DJ35"/>
  <c r="DJ37" s="1"/>
  <c r="ER35"/>
  <c r="ER37" s="1"/>
  <c r="M30"/>
  <c r="N30" s="1"/>
  <c r="P30" s="1"/>
  <c r="M26"/>
  <c r="N26" s="1"/>
  <c r="P26" s="1"/>
  <c r="M31"/>
  <c r="N31" s="1"/>
  <c r="M27"/>
  <c r="N27" s="1"/>
  <c r="P27" s="1"/>
  <c r="M23"/>
  <c r="N23" s="1"/>
  <c r="M28"/>
  <c r="N28" s="1"/>
  <c r="P28" s="1"/>
  <c r="M24"/>
  <c r="N24" s="1"/>
  <c r="M29"/>
  <c r="N29" s="1"/>
  <c r="P29" s="1"/>
  <c r="M25"/>
  <c r="N25" s="1"/>
  <c r="P25" s="1"/>
  <c r="P33" s="1"/>
  <c r="BE24"/>
  <c r="AS24"/>
  <c r="AU24" s="1"/>
  <c r="AV24" s="1"/>
  <c r="BD29"/>
  <c r="AR29"/>
  <c r="AW29" s="1"/>
  <c r="AX29" s="1"/>
  <c r="AD12"/>
  <c r="AE12" s="1"/>
  <c r="M13"/>
  <c r="N13" s="1"/>
  <c r="P13" s="1"/>
  <c r="AD16"/>
  <c r="AE16" s="1"/>
  <c r="M17"/>
  <c r="N17" s="1"/>
  <c r="BL18"/>
  <c r="BM18" s="1"/>
  <c r="AN26"/>
  <c r="AM27"/>
  <c r="BE29"/>
  <c r="AN30"/>
  <c r="AM31"/>
  <c r="AB24"/>
  <c r="AD24" s="1"/>
  <c r="AE24" s="1"/>
  <c r="AG24" s="1"/>
  <c r="AR24"/>
  <c r="AW24" s="1"/>
  <c r="AX24" s="1"/>
  <c r="AA25"/>
  <c r="AF25" s="1"/>
  <c r="AG25" s="1"/>
  <c r="AR28"/>
  <c r="AW28" s="1"/>
  <c r="AX28" s="1"/>
  <c r="AA29"/>
  <c r="AF29" s="1"/>
  <c r="AG29" s="1"/>
  <c r="BU11" i="15"/>
  <c r="BI11"/>
  <c r="BN11" s="1"/>
  <c r="BE13"/>
  <c r="AS13"/>
  <c r="BD15"/>
  <c r="AR15"/>
  <c r="AW15" s="1"/>
  <c r="BD12"/>
  <c r="AR12"/>
  <c r="AW12" s="1"/>
  <c r="BE14"/>
  <c r="AS14"/>
  <c r="AU14" s="1"/>
  <c r="AV14" s="1"/>
  <c r="BE17"/>
  <c r="AS17"/>
  <c r="BE11"/>
  <c r="AS11"/>
  <c r="AS16"/>
  <c r="BE16"/>
  <c r="AR17"/>
  <c r="AW17" s="1"/>
  <c r="BD17"/>
  <c r="BE18"/>
  <c r="AS18"/>
  <c r="AU18" s="1"/>
  <c r="AV18" s="1"/>
  <c r="BE15"/>
  <c r="AS15"/>
  <c r="BD16"/>
  <c r="AR16"/>
  <c r="AW16" s="1"/>
  <c r="BD19"/>
  <c r="AR19"/>
  <c r="AW19" s="1"/>
  <c r="BV23"/>
  <c r="BJ23"/>
  <c r="BL23" s="1"/>
  <c r="BM23" s="1"/>
  <c r="BE28"/>
  <c r="AS28"/>
  <c r="AU28" s="1"/>
  <c r="AV28" s="1"/>
  <c r="AK11"/>
  <c r="M12"/>
  <c r="N12" s="1"/>
  <c r="P12" s="1"/>
  <c r="BE12"/>
  <c r="BD13"/>
  <c r="AM14"/>
  <c r="M16"/>
  <c r="N16" s="1"/>
  <c r="P16" s="1"/>
  <c r="AB16"/>
  <c r="AA17"/>
  <c r="AF17" s="1"/>
  <c r="AG17" s="1"/>
  <c r="AD19"/>
  <c r="AE19" s="1"/>
  <c r="AS19"/>
  <c r="AU19" s="1"/>
  <c r="AV19" s="1"/>
  <c r="EA37"/>
  <c r="AU25"/>
  <c r="AV25" s="1"/>
  <c r="BU24"/>
  <c r="BI24"/>
  <c r="BN24" s="1"/>
  <c r="BV25"/>
  <c r="BJ25"/>
  <c r="BL25" s="1"/>
  <c r="BM25" s="1"/>
  <c r="BE31"/>
  <c r="AS31"/>
  <c r="AU31" s="1"/>
  <c r="AV31" s="1"/>
  <c r="M11"/>
  <c r="N11" s="1"/>
  <c r="P11" s="1"/>
  <c r="AB11"/>
  <c r="AD11" s="1"/>
  <c r="AE11" s="1"/>
  <c r="AR11"/>
  <c r="AW11" s="1"/>
  <c r="AA12"/>
  <c r="AF12" s="1"/>
  <c r="AU13"/>
  <c r="AV13" s="1"/>
  <c r="M15"/>
  <c r="N15" s="1"/>
  <c r="P15" s="1"/>
  <c r="AB15"/>
  <c r="AD15" s="1"/>
  <c r="AE15" s="1"/>
  <c r="AA16"/>
  <c r="AF16" s="1"/>
  <c r="AU17"/>
  <c r="AV17" s="1"/>
  <c r="M19"/>
  <c r="N19" s="1"/>
  <c r="P19" s="1"/>
  <c r="AK33"/>
  <c r="AD29"/>
  <c r="AE29" s="1"/>
  <c r="AD25"/>
  <c r="AE25" s="1"/>
  <c r="AD30"/>
  <c r="AE30" s="1"/>
  <c r="AG30" s="1"/>
  <c r="AD26"/>
  <c r="AE26" s="1"/>
  <c r="AG26" s="1"/>
  <c r="AD27"/>
  <c r="AE27" s="1"/>
  <c r="AG27" s="1"/>
  <c r="AD23"/>
  <c r="AE23" s="1"/>
  <c r="AG23" s="1"/>
  <c r="AD28"/>
  <c r="AE28" s="1"/>
  <c r="AG28" s="1"/>
  <c r="BV19"/>
  <c r="BJ19"/>
  <c r="BL19" s="1"/>
  <c r="BM19" s="1"/>
  <c r="BD25"/>
  <c r="AR25"/>
  <c r="AW25" s="1"/>
  <c r="AX25" s="1"/>
  <c r="BE27"/>
  <c r="AS27"/>
  <c r="AU27" s="1"/>
  <c r="AV27" s="1"/>
  <c r="BD29"/>
  <c r="AR29"/>
  <c r="AW29" s="1"/>
  <c r="AX29" s="1"/>
  <c r="AA11"/>
  <c r="AF11" s="1"/>
  <c r="AU12"/>
  <c r="AV12" s="1"/>
  <c r="AD13"/>
  <c r="AE13" s="1"/>
  <c r="AG13" s="1"/>
  <c r="M14"/>
  <c r="N14" s="1"/>
  <c r="P14" s="1"/>
  <c r="AB14"/>
  <c r="AD14" s="1"/>
  <c r="AE14" s="1"/>
  <c r="AG14" s="1"/>
  <c r="AA15"/>
  <c r="AF15" s="1"/>
  <c r="AG15" s="1"/>
  <c r="AU16"/>
  <c r="AV16" s="1"/>
  <c r="M30"/>
  <c r="N30" s="1"/>
  <c r="P30" s="1"/>
  <c r="M26"/>
  <c r="N26" s="1"/>
  <c r="P26" s="1"/>
  <c r="M31"/>
  <c r="N31" s="1"/>
  <c r="P31" s="1"/>
  <c r="M27"/>
  <c r="N27" s="1"/>
  <c r="P27" s="1"/>
  <c r="M23"/>
  <c r="N23" s="1"/>
  <c r="P23" s="1"/>
  <c r="M28"/>
  <c r="N28" s="1"/>
  <c r="P28" s="1"/>
  <c r="M24"/>
  <c r="N24" s="1"/>
  <c r="P24" s="1"/>
  <c r="M29"/>
  <c r="N29" s="1"/>
  <c r="P29" s="1"/>
  <c r="M25"/>
  <c r="N25" s="1"/>
  <c r="P25" s="1"/>
  <c r="BE24"/>
  <c r="AS24"/>
  <c r="AU24" s="1"/>
  <c r="AV24" s="1"/>
  <c r="AU11"/>
  <c r="AV11" s="1"/>
  <c r="AD12"/>
  <c r="AE12" s="1"/>
  <c r="M13"/>
  <c r="N13" s="1"/>
  <c r="P13" s="1"/>
  <c r="AU15"/>
  <c r="AV15" s="1"/>
  <c r="AD16"/>
  <c r="AE16" s="1"/>
  <c r="M17"/>
  <c r="N17" s="1"/>
  <c r="P17" s="1"/>
  <c r="AM23"/>
  <c r="BB23"/>
  <c r="AN26"/>
  <c r="AM27"/>
  <c r="BE29"/>
  <c r="AN30"/>
  <c r="BD30"/>
  <c r="AM31"/>
  <c r="V33"/>
  <c r="V35" s="1"/>
  <c r="AB24"/>
  <c r="AD24" s="1"/>
  <c r="AE24" s="1"/>
  <c r="AG24" s="1"/>
  <c r="AR24"/>
  <c r="AW24" s="1"/>
  <c r="AA25"/>
  <c r="AF25" s="1"/>
  <c r="AG25" s="1"/>
  <c r="AR28"/>
  <c r="AW28" s="1"/>
  <c r="AX28" s="1"/>
  <c r="AA29"/>
  <c r="AF29" s="1"/>
  <c r="AG29" s="1"/>
  <c r="AB31"/>
  <c r="AD31" s="1"/>
  <c r="AE31" s="1"/>
  <c r="AG31" s="1"/>
  <c r="AS12" i="14"/>
  <c r="AU12" s="1"/>
  <c r="AV12" s="1"/>
  <c r="BE12"/>
  <c r="BV14"/>
  <c r="BJ14"/>
  <c r="BL14" s="1"/>
  <c r="BM14" s="1"/>
  <c r="BE15"/>
  <c r="AS15"/>
  <c r="AR17"/>
  <c r="AW17" s="1"/>
  <c r="AX17" s="1"/>
  <c r="BD17"/>
  <c r="BJ11"/>
  <c r="BL11" s="1"/>
  <c r="BM11" s="1"/>
  <c r="BV11"/>
  <c r="BD12"/>
  <c r="AR12"/>
  <c r="AW12" s="1"/>
  <c r="BD14"/>
  <c r="AR14"/>
  <c r="AW14" s="1"/>
  <c r="BU15"/>
  <c r="BI15"/>
  <c r="BN15" s="1"/>
  <c r="AS16"/>
  <c r="BE16"/>
  <c r="BV18"/>
  <c r="BJ18"/>
  <c r="BE13"/>
  <c r="AS13"/>
  <c r="AU13" s="1"/>
  <c r="AV13" s="1"/>
  <c r="BD16"/>
  <c r="AR16"/>
  <c r="AW16" s="1"/>
  <c r="BD18"/>
  <c r="AR18"/>
  <c r="AW18" s="1"/>
  <c r="AR13"/>
  <c r="AW13" s="1"/>
  <c r="AX13" s="1"/>
  <c r="BD13"/>
  <c r="BD21" s="1"/>
  <c r="BE17"/>
  <c r="AS17"/>
  <c r="AK33"/>
  <c r="BB23"/>
  <c r="BU24"/>
  <c r="BI24"/>
  <c r="BN24" s="1"/>
  <c r="BD29"/>
  <c r="AR29"/>
  <c r="AW29" s="1"/>
  <c r="AD11"/>
  <c r="AE11" s="1"/>
  <c r="AG11" s="1"/>
  <c r="AK11"/>
  <c r="AS11"/>
  <c r="AU11" s="1"/>
  <c r="AV11" s="1"/>
  <c r="BI11"/>
  <c r="BN11" s="1"/>
  <c r="GD21"/>
  <c r="M12"/>
  <c r="N12" s="1"/>
  <c r="P12" s="1"/>
  <c r="AB12"/>
  <c r="AA13"/>
  <c r="AF13" s="1"/>
  <c r="AD15"/>
  <c r="AE15" s="1"/>
  <c r="AG15" s="1"/>
  <c r="M16"/>
  <c r="N16" s="1"/>
  <c r="P16" s="1"/>
  <c r="AB16"/>
  <c r="AA17"/>
  <c r="AF17" s="1"/>
  <c r="AU18"/>
  <c r="AV18" s="1"/>
  <c r="BE19"/>
  <c r="BU19"/>
  <c r="EA37"/>
  <c r="AU25"/>
  <c r="AV25" s="1"/>
  <c r="AU27"/>
  <c r="AV27" s="1"/>
  <c r="AU23"/>
  <c r="AV23" s="1"/>
  <c r="BD25"/>
  <c r="AR25"/>
  <c r="AW25" s="1"/>
  <c r="AX25" s="1"/>
  <c r="AM21"/>
  <c r="M11"/>
  <c r="N11" s="1"/>
  <c r="P11" s="1"/>
  <c r="AR11"/>
  <c r="AW11" s="1"/>
  <c r="BU11"/>
  <c r="AA12"/>
  <c r="AF12" s="1"/>
  <c r="AD14"/>
  <c r="AE14" s="1"/>
  <c r="AG14" s="1"/>
  <c r="AS14"/>
  <c r="AU14" s="1"/>
  <c r="AV14" s="1"/>
  <c r="M15"/>
  <c r="N15" s="1"/>
  <c r="P15" s="1"/>
  <c r="AB15"/>
  <c r="AR15"/>
  <c r="AW15" s="1"/>
  <c r="AA16"/>
  <c r="AF16" s="1"/>
  <c r="AU17"/>
  <c r="AV17" s="1"/>
  <c r="AS18"/>
  <c r="AB19"/>
  <c r="AR19"/>
  <c r="AW19" s="1"/>
  <c r="AX19" s="1"/>
  <c r="BL23"/>
  <c r="BM23" s="1"/>
  <c r="BV23"/>
  <c r="AD29"/>
  <c r="AE29" s="1"/>
  <c r="AD25"/>
  <c r="AE25" s="1"/>
  <c r="AD30"/>
  <c r="AE30" s="1"/>
  <c r="AG30" s="1"/>
  <c r="AD26"/>
  <c r="AE26" s="1"/>
  <c r="AG26" s="1"/>
  <c r="AD19"/>
  <c r="AE19" s="1"/>
  <c r="AD31"/>
  <c r="AE31" s="1"/>
  <c r="AG31" s="1"/>
  <c r="AD27"/>
  <c r="AE27" s="1"/>
  <c r="AD28"/>
  <c r="AE28" s="1"/>
  <c r="AG28" s="1"/>
  <c r="AD24"/>
  <c r="AE24" s="1"/>
  <c r="BE28"/>
  <c r="AS28"/>
  <c r="AU28" s="1"/>
  <c r="AV28" s="1"/>
  <c r="AD13"/>
  <c r="AE13" s="1"/>
  <c r="M14"/>
  <c r="N14" s="1"/>
  <c r="P14" s="1"/>
  <c r="AU16"/>
  <c r="AV16" s="1"/>
  <c r="AD17"/>
  <c r="AE17" s="1"/>
  <c r="AT35"/>
  <c r="AT37" s="1"/>
  <c r="CB35"/>
  <c r="CB37" s="1"/>
  <c r="FZ35"/>
  <c r="FZ37" s="1"/>
  <c r="M30"/>
  <c r="N30" s="1"/>
  <c r="P30" s="1"/>
  <c r="M26"/>
  <c r="N26" s="1"/>
  <c r="P26" s="1"/>
  <c r="M31"/>
  <c r="N31" s="1"/>
  <c r="P31" s="1"/>
  <c r="M27"/>
  <c r="N27" s="1"/>
  <c r="M23"/>
  <c r="N23" s="1"/>
  <c r="P23" s="1"/>
  <c r="M28"/>
  <c r="N28" s="1"/>
  <c r="P28" s="1"/>
  <c r="M24"/>
  <c r="N24" s="1"/>
  <c r="P24" s="1"/>
  <c r="M29"/>
  <c r="N29" s="1"/>
  <c r="P29" s="1"/>
  <c r="M25"/>
  <c r="N25" s="1"/>
  <c r="P25" s="1"/>
  <c r="V33"/>
  <c r="V35" s="1"/>
  <c r="AM23"/>
  <c r="BE24"/>
  <c r="AS24"/>
  <c r="AU24" s="1"/>
  <c r="AV24" s="1"/>
  <c r="BV27"/>
  <c r="BJ27"/>
  <c r="BL27" s="1"/>
  <c r="BM27" s="1"/>
  <c r="BU28"/>
  <c r="BI28"/>
  <c r="BN28" s="1"/>
  <c r="AD12"/>
  <c r="AE12" s="1"/>
  <c r="M13"/>
  <c r="N13" s="1"/>
  <c r="P13" s="1"/>
  <c r="AU15"/>
  <c r="AV15" s="1"/>
  <c r="AD16"/>
  <c r="AE16" s="1"/>
  <c r="M17"/>
  <c r="N17" s="1"/>
  <c r="P17" s="1"/>
  <c r="BL18"/>
  <c r="BM18" s="1"/>
  <c r="M19"/>
  <c r="N19" s="1"/>
  <c r="P19" s="1"/>
  <c r="AD23"/>
  <c r="AE23" s="1"/>
  <c r="AG23" s="1"/>
  <c r="BE25"/>
  <c r="AN26"/>
  <c r="BD26"/>
  <c r="AM27"/>
  <c r="AN30"/>
  <c r="BD30"/>
  <c r="AM31"/>
  <c r="AR24"/>
  <c r="AW24" s="1"/>
  <c r="AX24" s="1"/>
  <c r="AA25"/>
  <c r="AF25" s="1"/>
  <c r="AG25" s="1"/>
  <c r="AR28"/>
  <c r="AW28" s="1"/>
  <c r="AX28" s="1"/>
  <c r="AA29"/>
  <c r="AF29" s="1"/>
  <c r="AG29" s="1"/>
  <c r="M30" i="13"/>
  <c r="N30" s="1"/>
  <c r="P30" s="1"/>
  <c r="AB29"/>
  <c r="AD29" s="1"/>
  <c r="AE29" s="1"/>
  <c r="AB28"/>
  <c r="AD28" s="1"/>
  <c r="AE28" s="1"/>
  <c r="AB27"/>
  <c r="AD27" s="1"/>
  <c r="AE27" s="1"/>
  <c r="AG27" s="1"/>
  <c r="AB26"/>
  <c r="AB17"/>
  <c r="AD17" s="1"/>
  <c r="AE17" s="1"/>
  <c r="AB16"/>
  <c r="AD16" s="1"/>
  <c r="AE16" s="1"/>
  <c r="AG16" s="1"/>
  <c r="AB15"/>
  <c r="AD15" s="1"/>
  <c r="AE15" s="1"/>
  <c r="AN12"/>
  <c r="BE12" s="1"/>
  <c r="BV12" s="1"/>
  <c r="AB11"/>
  <c r="AD11" s="1"/>
  <c r="AE11" s="1"/>
  <c r="AM24"/>
  <c r="BD24" s="1"/>
  <c r="BU24" s="1"/>
  <c r="V33"/>
  <c r="T33"/>
  <c r="T21"/>
  <c r="EE21"/>
  <c r="EE33"/>
  <c r="D35"/>
  <c r="FM21"/>
  <c r="AB13"/>
  <c r="AS23"/>
  <c r="FM33"/>
  <c r="AB24"/>
  <c r="AD24" s="1"/>
  <c r="AE24" s="1"/>
  <c r="AG24" s="1"/>
  <c r="AB31"/>
  <c r="BE11"/>
  <c r="AS11"/>
  <c r="AU11" s="1"/>
  <c r="AV11" s="1"/>
  <c r="BD13"/>
  <c r="AR13"/>
  <c r="AW13" s="1"/>
  <c r="BD14"/>
  <c r="AR14"/>
  <c r="AW14" s="1"/>
  <c r="AX14" s="1"/>
  <c r="BE15"/>
  <c r="AS15"/>
  <c r="AU15" s="1"/>
  <c r="AV15" s="1"/>
  <c r="BE16"/>
  <c r="AS16"/>
  <c r="AU16" s="1"/>
  <c r="AV16" s="1"/>
  <c r="BE17"/>
  <c r="AS17"/>
  <c r="AS18"/>
  <c r="AU18" s="1"/>
  <c r="AV18" s="1"/>
  <c r="BE18"/>
  <c r="BE19"/>
  <c r="AS19"/>
  <c r="AU19" s="1"/>
  <c r="AV19" s="1"/>
  <c r="BE24"/>
  <c r="AS24"/>
  <c r="AU24" s="1"/>
  <c r="AV24" s="1"/>
  <c r="BI24"/>
  <c r="BN24" s="1"/>
  <c r="BJ12"/>
  <c r="BL12" s="1"/>
  <c r="BM12" s="1"/>
  <c r="AR15"/>
  <c r="AW15" s="1"/>
  <c r="BD15"/>
  <c r="BD17"/>
  <c r="AR17"/>
  <c r="AW17" s="1"/>
  <c r="BD18"/>
  <c r="AR18"/>
  <c r="AW18" s="1"/>
  <c r="AX18" s="1"/>
  <c r="AR19"/>
  <c r="AW19" s="1"/>
  <c r="AX19" s="1"/>
  <c r="BD19"/>
  <c r="AS25"/>
  <c r="AU25" s="1"/>
  <c r="AV25" s="1"/>
  <c r="BE25"/>
  <c r="BE26"/>
  <c r="AS26"/>
  <c r="AU26" s="1"/>
  <c r="AV26" s="1"/>
  <c r="BE27"/>
  <c r="AS27"/>
  <c r="AU27" s="1"/>
  <c r="AV27" s="1"/>
  <c r="BE28"/>
  <c r="AS28"/>
  <c r="AU28" s="1"/>
  <c r="AV28" s="1"/>
  <c r="AS29"/>
  <c r="AU29" s="1"/>
  <c r="AV29" s="1"/>
  <c r="BE29"/>
  <c r="BE13"/>
  <c r="AS13"/>
  <c r="AU13" s="1"/>
  <c r="AV13" s="1"/>
  <c r="AS14"/>
  <c r="AU14" s="1"/>
  <c r="AV14" s="1"/>
  <c r="BE14"/>
  <c r="BV23"/>
  <c r="BJ23"/>
  <c r="BL23" s="1"/>
  <c r="BM23" s="1"/>
  <c r="BD25"/>
  <c r="AR25"/>
  <c r="AW25" s="1"/>
  <c r="AX25" s="1"/>
  <c r="AR26"/>
  <c r="AW26" s="1"/>
  <c r="BD26"/>
  <c r="BD28"/>
  <c r="AR28"/>
  <c r="AW28" s="1"/>
  <c r="AX28" s="1"/>
  <c r="BD29"/>
  <c r="AR29"/>
  <c r="AW29" s="1"/>
  <c r="AX29" s="1"/>
  <c r="AR30"/>
  <c r="AW30" s="1"/>
  <c r="BD30"/>
  <c r="BE31"/>
  <c r="AS31"/>
  <c r="AU31" s="1"/>
  <c r="AV31" s="1"/>
  <c r="AA11"/>
  <c r="AF11" s="1"/>
  <c r="AG11" s="1"/>
  <c r="AM12"/>
  <c r="AD13"/>
  <c r="AE13" s="1"/>
  <c r="M14"/>
  <c r="N14" s="1"/>
  <c r="P14" s="1"/>
  <c r="AB14"/>
  <c r="AD14" s="1"/>
  <c r="AE14" s="1"/>
  <c r="AA15"/>
  <c r="AF15" s="1"/>
  <c r="AG15" s="1"/>
  <c r="AM16"/>
  <c r="M18"/>
  <c r="N18" s="1"/>
  <c r="P18" s="1"/>
  <c r="AB18"/>
  <c r="AD18" s="1"/>
  <c r="AE18" s="1"/>
  <c r="AA19"/>
  <c r="AF19" s="1"/>
  <c r="AG19" s="1"/>
  <c r="AM23"/>
  <c r="AU23"/>
  <c r="AV23" s="1"/>
  <c r="M25"/>
  <c r="N25" s="1"/>
  <c r="P25" s="1"/>
  <c r="AB25"/>
  <c r="AD25" s="1"/>
  <c r="AE25" s="1"/>
  <c r="AA26"/>
  <c r="AF26" s="1"/>
  <c r="AM27"/>
  <c r="M29"/>
  <c r="N29" s="1"/>
  <c r="P29" s="1"/>
  <c r="AA30"/>
  <c r="AF30" s="1"/>
  <c r="AG30" s="1"/>
  <c r="AN30"/>
  <c r="AM31"/>
  <c r="AM11"/>
  <c r="AD12"/>
  <c r="AE12" s="1"/>
  <c r="AG12" s="1"/>
  <c r="M13"/>
  <c r="N13" s="1"/>
  <c r="P13" s="1"/>
  <c r="AA14"/>
  <c r="AF14" s="1"/>
  <c r="AG14" s="1"/>
  <c r="M17"/>
  <c r="N17" s="1"/>
  <c r="P17" s="1"/>
  <c r="AA18"/>
  <c r="AF18" s="1"/>
  <c r="AG18" s="1"/>
  <c r="AD23"/>
  <c r="AE23" s="1"/>
  <c r="AK23"/>
  <c r="M24"/>
  <c r="N24" s="1"/>
  <c r="P24" s="1"/>
  <c r="AA25"/>
  <c r="AF25" s="1"/>
  <c r="AG25" s="1"/>
  <c r="M28"/>
  <c r="N28" s="1"/>
  <c r="P28" s="1"/>
  <c r="AA29"/>
  <c r="AF29" s="1"/>
  <c r="AG29" s="1"/>
  <c r="AD31"/>
  <c r="AE31" s="1"/>
  <c r="AG31" s="1"/>
  <c r="L35"/>
  <c r="L37" s="1"/>
  <c r="AT35"/>
  <c r="AT37" s="1"/>
  <c r="CB35"/>
  <c r="CB37" s="1"/>
  <c r="DJ35"/>
  <c r="DJ37" s="1"/>
  <c r="ER35"/>
  <c r="ER37" s="1"/>
  <c r="FZ35"/>
  <c r="FZ37" s="1"/>
  <c r="AK11"/>
  <c r="M12"/>
  <c r="N12" s="1"/>
  <c r="P12" s="1"/>
  <c r="AA13"/>
  <c r="AF13" s="1"/>
  <c r="AG13" s="1"/>
  <c r="M16"/>
  <c r="N16" s="1"/>
  <c r="P16" s="1"/>
  <c r="AA17"/>
  <c r="AF17" s="1"/>
  <c r="AG17" s="1"/>
  <c r="M23"/>
  <c r="N23" s="1"/>
  <c r="P23" s="1"/>
  <c r="AD26"/>
  <c r="AE26" s="1"/>
  <c r="M27"/>
  <c r="N27" s="1"/>
  <c r="P27" s="1"/>
  <c r="AA28"/>
  <c r="AF28" s="1"/>
  <c r="AG28" s="1"/>
  <c r="AD30"/>
  <c r="AE30" s="1"/>
  <c r="M31"/>
  <c r="N31" s="1"/>
  <c r="P31" s="1"/>
  <c r="M11"/>
  <c r="N11" s="1"/>
  <c r="P11" s="1"/>
  <c r="M15"/>
  <c r="N15" s="1"/>
  <c r="P15" s="1"/>
  <c r="AU17"/>
  <c r="AV17" s="1"/>
  <c r="M19"/>
  <c r="N19" s="1"/>
  <c r="P19" s="1"/>
  <c r="AA23"/>
  <c r="AF23" s="1"/>
  <c r="AG23" s="1"/>
  <c r="M26"/>
  <c r="N26" s="1"/>
  <c r="P26" s="1"/>
  <c r="AC35"/>
  <c r="AC37" s="1"/>
  <c r="BK35"/>
  <c r="BK37" s="1"/>
  <c r="CS35"/>
  <c r="CS37" s="1"/>
  <c r="EA35"/>
  <c r="EA37" s="1"/>
  <c r="FI35"/>
  <c r="FI37" s="1"/>
  <c r="GQ35"/>
  <c r="GQ37" s="1"/>
  <c r="BO21" i="20" l="1"/>
  <c r="BO35" s="1"/>
  <c r="BO33"/>
  <c r="BD35"/>
  <c r="CA18"/>
  <c r="CF18" s="1"/>
  <c r="CG18" s="1"/>
  <c r="CM18"/>
  <c r="BS33"/>
  <c r="BS35" s="1"/>
  <c r="CK23"/>
  <c r="DD24"/>
  <c r="CR24"/>
  <c r="CW24" s="1"/>
  <c r="DD17"/>
  <c r="CR17"/>
  <c r="CW17" s="1"/>
  <c r="CX17" s="1"/>
  <c r="DE23"/>
  <c r="CS23"/>
  <c r="CU23" s="1"/>
  <c r="CV23" s="1"/>
  <c r="DD29"/>
  <c r="CR29"/>
  <c r="CW29" s="1"/>
  <c r="DE28"/>
  <c r="CS28"/>
  <c r="CU28" s="1"/>
  <c r="CV28" s="1"/>
  <c r="CM16"/>
  <c r="CA16"/>
  <c r="CF16" s="1"/>
  <c r="CG16" s="1"/>
  <c r="DE18"/>
  <c r="CS18"/>
  <c r="CU18" s="1"/>
  <c r="CV18" s="1"/>
  <c r="DU14"/>
  <c r="DI14"/>
  <c r="DN14" s="1"/>
  <c r="CG28"/>
  <c r="CN11"/>
  <c r="CB11"/>
  <c r="CD11" s="1"/>
  <c r="CE11" s="1"/>
  <c r="CG11" s="1"/>
  <c r="CG21" s="1"/>
  <c r="DD26"/>
  <c r="CR26"/>
  <c r="CW26" s="1"/>
  <c r="CM27"/>
  <c r="CA27"/>
  <c r="CF27" s="1"/>
  <c r="CG27" s="1"/>
  <c r="DE25"/>
  <c r="CS25"/>
  <c r="CU25" s="1"/>
  <c r="CV25" s="1"/>
  <c r="DV13"/>
  <c r="DJ13"/>
  <c r="DL13" s="1"/>
  <c r="DM13" s="1"/>
  <c r="DE16"/>
  <c r="CS16"/>
  <c r="CU16" s="1"/>
  <c r="CV16" s="1"/>
  <c r="DD13"/>
  <c r="CR13"/>
  <c r="CW13" s="1"/>
  <c r="CX13" s="1"/>
  <c r="DD28"/>
  <c r="CR28"/>
  <c r="CW28" s="1"/>
  <c r="CX28" s="1"/>
  <c r="DE24"/>
  <c r="CS24"/>
  <c r="CU24" s="1"/>
  <c r="CV24" s="1"/>
  <c r="DE31"/>
  <c r="CS31"/>
  <c r="CU31" s="1"/>
  <c r="CV31" s="1"/>
  <c r="DS21"/>
  <c r="EJ11"/>
  <c r="DE27"/>
  <c r="CS27"/>
  <c r="CU27" s="1"/>
  <c r="CV27" s="1"/>
  <c r="DD25"/>
  <c r="CR25"/>
  <c r="CW25" s="1"/>
  <c r="CX25" s="1"/>
  <c r="DV19"/>
  <c r="DJ19"/>
  <c r="DL19" s="1"/>
  <c r="DM19" s="1"/>
  <c r="DE29"/>
  <c r="CS29"/>
  <c r="CU29" s="1"/>
  <c r="CV29" s="1"/>
  <c r="CN26"/>
  <c r="CB26"/>
  <c r="CD26" s="1"/>
  <c r="CE26" s="1"/>
  <c r="CG26" s="1"/>
  <c r="CN15"/>
  <c r="CB15"/>
  <c r="CD15" s="1"/>
  <c r="CE15" s="1"/>
  <c r="CG15" s="1"/>
  <c r="DD19"/>
  <c r="CR19"/>
  <c r="CW19" s="1"/>
  <c r="CX19" s="1"/>
  <c r="DI11"/>
  <c r="DN11" s="1"/>
  <c r="DU11"/>
  <c r="CM12"/>
  <c r="CA12"/>
  <c r="CF12" s="1"/>
  <c r="CG12" s="1"/>
  <c r="BU21"/>
  <c r="DE14"/>
  <c r="CS14"/>
  <c r="CU14" s="1"/>
  <c r="CV14" s="1"/>
  <c r="CX14" s="1"/>
  <c r="DD30"/>
  <c r="CR30"/>
  <c r="CW30" s="1"/>
  <c r="CN30"/>
  <c r="CB30"/>
  <c r="CD30" s="1"/>
  <c r="CE30" s="1"/>
  <c r="CG30" s="1"/>
  <c r="DD15"/>
  <c r="CR15"/>
  <c r="CW15" s="1"/>
  <c r="CM31"/>
  <c r="CA31"/>
  <c r="CF31" s="1"/>
  <c r="CG31" s="1"/>
  <c r="DV17"/>
  <c r="DJ17"/>
  <c r="DL17" s="1"/>
  <c r="DM17" s="1"/>
  <c r="BU33"/>
  <c r="CM23"/>
  <c r="CA23"/>
  <c r="CF23" s="1"/>
  <c r="CG23" s="1"/>
  <c r="CG33" s="1"/>
  <c r="DE12"/>
  <c r="CS12"/>
  <c r="CU12" s="1"/>
  <c r="CV12" s="1"/>
  <c r="IF35"/>
  <c r="CG24"/>
  <c r="CG25"/>
  <c r="KE24"/>
  <c r="KE13"/>
  <c r="LC31"/>
  <c r="KQ31"/>
  <c r="KS31" s="1"/>
  <c r="KT31" s="1"/>
  <c r="LB28"/>
  <c r="KP28"/>
  <c r="KU28" s="1"/>
  <c r="KV28" s="1"/>
  <c r="LC27"/>
  <c r="KQ27"/>
  <c r="KS27" s="1"/>
  <c r="KT27" s="1"/>
  <c r="KZ21"/>
  <c r="LQ11"/>
  <c r="LC16"/>
  <c r="KQ16"/>
  <c r="KS16" s="1"/>
  <c r="KT16" s="1"/>
  <c r="LC23"/>
  <c r="KQ23"/>
  <c r="KS23" s="1"/>
  <c r="KT23" s="1"/>
  <c r="JC35"/>
  <c r="LC25"/>
  <c r="KQ25"/>
  <c r="KS25" s="1"/>
  <c r="KT25" s="1"/>
  <c r="LS18"/>
  <c r="LG18"/>
  <c r="LL18" s="1"/>
  <c r="JR33"/>
  <c r="JR35" s="1"/>
  <c r="KI23"/>
  <c r="LT17"/>
  <c r="LH17"/>
  <c r="LJ17" s="1"/>
  <c r="LK17" s="1"/>
  <c r="KK31"/>
  <c r="JY31"/>
  <c r="KD31" s="1"/>
  <c r="KE31" s="1"/>
  <c r="LB26"/>
  <c r="KP26"/>
  <c r="KU26" s="1"/>
  <c r="KQ26"/>
  <c r="KS26" s="1"/>
  <c r="KT26" s="1"/>
  <c r="LC26"/>
  <c r="LB19"/>
  <c r="KP19"/>
  <c r="KU19" s="1"/>
  <c r="LB29"/>
  <c r="KP29"/>
  <c r="KU29" s="1"/>
  <c r="KQ19"/>
  <c r="KS19" s="1"/>
  <c r="KT19" s="1"/>
  <c r="LC19"/>
  <c r="LC24"/>
  <c r="KQ24"/>
  <c r="KS24" s="1"/>
  <c r="KT24" s="1"/>
  <c r="LB25"/>
  <c r="KP25"/>
  <c r="KU25" s="1"/>
  <c r="KP27"/>
  <c r="KU27" s="1"/>
  <c r="KV27" s="1"/>
  <c r="LB27"/>
  <c r="KL30"/>
  <c r="JZ30"/>
  <c r="KB30" s="1"/>
  <c r="KC30" s="1"/>
  <c r="KE30" s="1"/>
  <c r="JT21"/>
  <c r="KK11"/>
  <c r="JY11"/>
  <c r="KD11" s="1"/>
  <c r="LB24"/>
  <c r="KP24"/>
  <c r="KU24" s="1"/>
  <c r="LB13"/>
  <c r="KP13"/>
  <c r="KU13" s="1"/>
  <c r="JT33"/>
  <c r="KK23"/>
  <c r="JY23"/>
  <c r="KD23" s="1"/>
  <c r="KE23" s="1"/>
  <c r="LB17"/>
  <c r="KP17"/>
  <c r="KU17" s="1"/>
  <c r="KV17" s="1"/>
  <c r="LC12"/>
  <c r="KQ12"/>
  <c r="KS12" s="1"/>
  <c r="KT12" s="1"/>
  <c r="IW35"/>
  <c r="KE29"/>
  <c r="KE25"/>
  <c r="KE27"/>
  <c r="JN11"/>
  <c r="JN21" s="1"/>
  <c r="KK16"/>
  <c r="JY16"/>
  <c r="KD16" s="1"/>
  <c r="KE16" s="1"/>
  <c r="LC18"/>
  <c r="KQ18"/>
  <c r="KS18" s="1"/>
  <c r="KT18" s="1"/>
  <c r="KV18" s="1"/>
  <c r="LC28"/>
  <c r="KQ28"/>
  <c r="KS28" s="1"/>
  <c r="KT28" s="1"/>
  <c r="LB30"/>
  <c r="KP30"/>
  <c r="KU30" s="1"/>
  <c r="LC29"/>
  <c r="KQ29"/>
  <c r="KS29" s="1"/>
  <c r="KT29" s="1"/>
  <c r="LS14"/>
  <c r="LG14"/>
  <c r="LL14" s="1"/>
  <c r="KK12"/>
  <c r="JY12"/>
  <c r="KD12" s="1"/>
  <c r="KE12" s="1"/>
  <c r="KL11"/>
  <c r="JZ11"/>
  <c r="KB11" s="1"/>
  <c r="KC11" s="1"/>
  <c r="LB15"/>
  <c r="KP15"/>
  <c r="KU15" s="1"/>
  <c r="LC14"/>
  <c r="KQ14"/>
  <c r="KS14" s="1"/>
  <c r="KT14" s="1"/>
  <c r="KV14" s="1"/>
  <c r="LC13"/>
  <c r="KQ13"/>
  <c r="KS13" s="1"/>
  <c r="KT13" s="1"/>
  <c r="KL15"/>
  <c r="JZ15"/>
  <c r="KB15" s="1"/>
  <c r="KC15" s="1"/>
  <c r="KE15" s="1"/>
  <c r="JN33"/>
  <c r="KE28"/>
  <c r="P21" i="14"/>
  <c r="P21" i="15"/>
  <c r="P35" s="1"/>
  <c r="E6" i="18" s="1"/>
  <c r="P33" i="14"/>
  <c r="P33" i="15"/>
  <c r="P33" i="17"/>
  <c r="P21" i="16"/>
  <c r="P21" i="17"/>
  <c r="AX19" i="15"/>
  <c r="AX15"/>
  <c r="AX16" i="16"/>
  <c r="AG17" i="17"/>
  <c r="AG26" i="13"/>
  <c r="AX26"/>
  <c r="AG12" i="14"/>
  <c r="AX18"/>
  <c r="AX14"/>
  <c r="AG11" i="15"/>
  <c r="AX11"/>
  <c r="AG13" i="17"/>
  <c r="AX17"/>
  <c r="AX13"/>
  <c r="AX17" i="13"/>
  <c r="AX13"/>
  <c r="AX15" i="14"/>
  <c r="AG16" i="15"/>
  <c r="AG12"/>
  <c r="AX16"/>
  <c r="AX12"/>
  <c r="AX12" i="16"/>
  <c r="AX18"/>
  <c r="AX13" i="15"/>
  <c r="AG19"/>
  <c r="AX15" i="13"/>
  <c r="AG16" i="14"/>
  <c r="AX11"/>
  <c r="AG17"/>
  <c r="AG13"/>
  <c r="BO11"/>
  <c r="AX16"/>
  <c r="AX12"/>
  <c r="AX24" i="15"/>
  <c r="AX17"/>
  <c r="AX13" i="16"/>
  <c r="AG16"/>
  <c r="AG11"/>
  <c r="AG12"/>
  <c r="AG21" s="1"/>
  <c r="AG14"/>
  <c r="AG17"/>
  <c r="AG18"/>
  <c r="AG15"/>
  <c r="AG13"/>
  <c r="BD26" i="15"/>
  <c r="BI26" s="1"/>
  <c r="BN26" s="1"/>
  <c r="BU28"/>
  <c r="EE35"/>
  <c r="EE35" i="16"/>
  <c r="P21" i="13"/>
  <c r="AG33" i="17"/>
  <c r="AG21"/>
  <c r="AG33" i="16"/>
  <c r="AG33" i="15"/>
  <c r="AG21"/>
  <c r="AX21" i="14"/>
  <c r="AG33"/>
  <c r="GD35"/>
  <c r="GU35"/>
  <c r="AG21"/>
  <c r="AG33" i="13"/>
  <c r="AG21"/>
  <c r="P35" i="16"/>
  <c r="F6" i="18" s="1"/>
  <c r="P33" i="13"/>
  <c r="P35" i="14"/>
  <c r="D6" i="18" s="1"/>
  <c r="EE35" i="17"/>
  <c r="BE29"/>
  <c r="AS29"/>
  <c r="AU29" s="1"/>
  <c r="AV29" s="1"/>
  <c r="BD19"/>
  <c r="AR19"/>
  <c r="AW19" s="1"/>
  <c r="AX19" s="1"/>
  <c r="AR28"/>
  <c r="AW28" s="1"/>
  <c r="AX28" s="1"/>
  <c r="BD16"/>
  <c r="AR16"/>
  <c r="AW16" s="1"/>
  <c r="AX16" s="1"/>
  <c r="BV19"/>
  <c r="BJ19"/>
  <c r="BL19" s="1"/>
  <c r="BM19" s="1"/>
  <c r="T35"/>
  <c r="V35"/>
  <c r="BE31"/>
  <c r="AS31"/>
  <c r="AU31" s="1"/>
  <c r="AV31" s="1"/>
  <c r="BJ23" i="16"/>
  <c r="BL23" s="1"/>
  <c r="BM23" s="1"/>
  <c r="BV23"/>
  <c r="BJ19"/>
  <c r="BL19" s="1"/>
  <c r="BM19" s="1"/>
  <c r="CM19"/>
  <c r="DD19" s="1"/>
  <c r="GU35"/>
  <c r="AR11"/>
  <c r="AW11" s="1"/>
  <c r="AX11" s="1"/>
  <c r="BD11"/>
  <c r="BD19"/>
  <c r="AR19"/>
  <c r="AW19" s="1"/>
  <c r="AX19" s="1"/>
  <c r="BD30"/>
  <c r="BU30" s="1"/>
  <c r="BD26"/>
  <c r="AM21"/>
  <c r="EV35" i="15"/>
  <c r="T35"/>
  <c r="BD18"/>
  <c r="AR18"/>
  <c r="AW18" s="1"/>
  <c r="AX18" s="1"/>
  <c r="EE35" i="14"/>
  <c r="BE29"/>
  <c r="AS29"/>
  <c r="AU29" s="1"/>
  <c r="AV29" s="1"/>
  <c r="AX29" s="1"/>
  <c r="EV35"/>
  <c r="BE31"/>
  <c r="AS31"/>
  <c r="AU31" s="1"/>
  <c r="AV31" s="1"/>
  <c r="V35" i="13"/>
  <c r="BU26" i="17"/>
  <c r="BI26"/>
  <c r="BN26" s="1"/>
  <c r="BD27"/>
  <c r="AR27"/>
  <c r="AW27" s="1"/>
  <c r="AX27" s="1"/>
  <c r="BI29"/>
  <c r="BN29" s="1"/>
  <c r="BU29"/>
  <c r="BS23"/>
  <c r="BB33"/>
  <c r="BB35" s="1"/>
  <c r="BJ28"/>
  <c r="BL28" s="1"/>
  <c r="BM28" s="1"/>
  <c r="BO28" s="1"/>
  <c r="BV28"/>
  <c r="BZ24"/>
  <c r="CE24" s="1"/>
  <c r="CL24"/>
  <c r="BU18"/>
  <c r="BI18"/>
  <c r="BN18" s="1"/>
  <c r="BU14"/>
  <c r="BI14"/>
  <c r="BN14" s="1"/>
  <c r="BZ12"/>
  <c r="CE12" s="1"/>
  <c r="CL12"/>
  <c r="BE30"/>
  <c r="AS30"/>
  <c r="AU30" s="1"/>
  <c r="AV30" s="1"/>
  <c r="AX30" s="1"/>
  <c r="BI25"/>
  <c r="BN25" s="1"/>
  <c r="BO25" s="1"/>
  <c r="BU25"/>
  <c r="BV17"/>
  <c r="BJ17"/>
  <c r="BL17" s="1"/>
  <c r="BM17" s="1"/>
  <c r="BV13"/>
  <c r="BJ13"/>
  <c r="BL13" s="1"/>
  <c r="BM13" s="1"/>
  <c r="BJ24"/>
  <c r="BL24" s="1"/>
  <c r="BM24" s="1"/>
  <c r="BO24" s="1"/>
  <c r="BV24"/>
  <c r="BI17"/>
  <c r="BN17" s="1"/>
  <c r="BU17"/>
  <c r="CA15"/>
  <c r="CC15" s="1"/>
  <c r="CD15" s="1"/>
  <c r="CM15"/>
  <c r="AK35"/>
  <c r="BZ28"/>
  <c r="CE28" s="1"/>
  <c r="CL28"/>
  <c r="BU30"/>
  <c r="BI30"/>
  <c r="BN30" s="1"/>
  <c r="BE26"/>
  <c r="AS26"/>
  <c r="AU26" s="1"/>
  <c r="AV26" s="1"/>
  <c r="AX26" s="1"/>
  <c r="CM25"/>
  <c r="CA25"/>
  <c r="CC25" s="1"/>
  <c r="CD25" s="1"/>
  <c r="CA23"/>
  <c r="CC23" s="1"/>
  <c r="CD23" s="1"/>
  <c r="CM23"/>
  <c r="BS21"/>
  <c r="CJ11"/>
  <c r="BJ16"/>
  <c r="BL16" s="1"/>
  <c r="BM16" s="1"/>
  <c r="BV16"/>
  <c r="CA11"/>
  <c r="CC11" s="1"/>
  <c r="CD11" s="1"/>
  <c r="CM11"/>
  <c r="BD31"/>
  <c r="AR31"/>
  <c r="AW31" s="1"/>
  <c r="AX31" s="1"/>
  <c r="CA27"/>
  <c r="CC27" s="1"/>
  <c r="CD27" s="1"/>
  <c r="CM27"/>
  <c r="AM33"/>
  <c r="AR23"/>
  <c r="AW23" s="1"/>
  <c r="AX23" s="1"/>
  <c r="BD23"/>
  <c r="BE18"/>
  <c r="AS18"/>
  <c r="AU18" s="1"/>
  <c r="AV18" s="1"/>
  <c r="AX18" s="1"/>
  <c r="BD15"/>
  <c r="AR15"/>
  <c r="AW15" s="1"/>
  <c r="AX15" s="1"/>
  <c r="BE14"/>
  <c r="AS14"/>
  <c r="AU14" s="1"/>
  <c r="AV14" s="1"/>
  <c r="AX14" s="1"/>
  <c r="AM21"/>
  <c r="AM35" s="1"/>
  <c r="BD11"/>
  <c r="AR11"/>
  <c r="AW11" s="1"/>
  <c r="AX11" s="1"/>
  <c r="BJ12"/>
  <c r="BL12" s="1"/>
  <c r="BM12" s="1"/>
  <c r="BO12" s="1"/>
  <c r="BV12"/>
  <c r="BI13"/>
  <c r="BN13" s="1"/>
  <c r="BO13" s="1"/>
  <c r="BU13"/>
  <c r="BV13" i="16"/>
  <c r="BJ13"/>
  <c r="BL13" s="1"/>
  <c r="BM13" s="1"/>
  <c r="BI30"/>
  <c r="BN30" s="1"/>
  <c r="BU26"/>
  <c r="BI26"/>
  <c r="BN26" s="1"/>
  <c r="BI29"/>
  <c r="BN29" s="1"/>
  <c r="BU29"/>
  <c r="BB33"/>
  <c r="BS23"/>
  <c r="CA31"/>
  <c r="CC31" s="1"/>
  <c r="CD31" s="1"/>
  <c r="CM31"/>
  <c r="CM25"/>
  <c r="CA25"/>
  <c r="CC25" s="1"/>
  <c r="CD25" s="1"/>
  <c r="CR19"/>
  <c r="CT19" s="1"/>
  <c r="CU19" s="1"/>
  <c r="CA14"/>
  <c r="CC14" s="1"/>
  <c r="CD14" s="1"/>
  <c r="CM14"/>
  <c r="BJ11"/>
  <c r="BL11" s="1"/>
  <c r="BM11" s="1"/>
  <c r="BV11"/>
  <c r="BV17"/>
  <c r="BJ17"/>
  <c r="BL17" s="1"/>
  <c r="BM17" s="1"/>
  <c r="BD31"/>
  <c r="AR31"/>
  <c r="AW31" s="1"/>
  <c r="AX31" s="1"/>
  <c r="BD27"/>
  <c r="AR27"/>
  <c r="AW27" s="1"/>
  <c r="AX27" s="1"/>
  <c r="CA27"/>
  <c r="CC27" s="1"/>
  <c r="CD27" s="1"/>
  <c r="CM27"/>
  <c r="AM33"/>
  <c r="AR23"/>
  <c r="AW23" s="1"/>
  <c r="AX23" s="1"/>
  <c r="BD23"/>
  <c r="AK21"/>
  <c r="AK35" s="1"/>
  <c r="BB11"/>
  <c r="BU14"/>
  <c r="BI14"/>
  <c r="BN14" s="1"/>
  <c r="BO14" s="1"/>
  <c r="BU17"/>
  <c r="BI17"/>
  <c r="BN17" s="1"/>
  <c r="BO17" s="1"/>
  <c r="BI16"/>
  <c r="BN16" s="1"/>
  <c r="BU16"/>
  <c r="BE30"/>
  <c r="AS30"/>
  <c r="AU30" s="1"/>
  <c r="AV30" s="1"/>
  <c r="AX30" s="1"/>
  <c r="BE26"/>
  <c r="AS26"/>
  <c r="AU26" s="1"/>
  <c r="AV26" s="1"/>
  <c r="BZ28"/>
  <c r="CE28" s="1"/>
  <c r="CL28"/>
  <c r="CA18"/>
  <c r="CC18" s="1"/>
  <c r="CD18" s="1"/>
  <c r="CM18"/>
  <c r="BZ15"/>
  <c r="CE15" s="1"/>
  <c r="CL15"/>
  <c r="BI12"/>
  <c r="BN12" s="1"/>
  <c r="BU12"/>
  <c r="BV12"/>
  <c r="BJ12"/>
  <c r="BL12" s="1"/>
  <c r="BM12" s="1"/>
  <c r="BU18"/>
  <c r="BI18"/>
  <c r="BN18" s="1"/>
  <c r="BO18" s="1"/>
  <c r="BV29"/>
  <c r="BJ29"/>
  <c r="BL29" s="1"/>
  <c r="BM29" s="1"/>
  <c r="BJ24"/>
  <c r="BL24" s="1"/>
  <c r="BM24" s="1"/>
  <c r="BO24" s="1"/>
  <c r="BV24"/>
  <c r="BJ28"/>
  <c r="BL28" s="1"/>
  <c r="BM28" s="1"/>
  <c r="BO28" s="1"/>
  <c r="BV28"/>
  <c r="BI25"/>
  <c r="BN25" s="1"/>
  <c r="BO25" s="1"/>
  <c r="BU25"/>
  <c r="BZ24"/>
  <c r="CE24" s="1"/>
  <c r="CL24"/>
  <c r="BV16"/>
  <c r="BJ16"/>
  <c r="BL16" s="1"/>
  <c r="BM16" s="1"/>
  <c r="BJ15"/>
  <c r="BL15" s="1"/>
  <c r="BM15" s="1"/>
  <c r="BO15" s="1"/>
  <c r="BV15"/>
  <c r="BU13"/>
  <c r="BI13"/>
  <c r="BN13" s="1"/>
  <c r="BO13" s="1"/>
  <c r="BD21"/>
  <c r="BV29" i="15"/>
  <c r="BJ29"/>
  <c r="BL29" s="1"/>
  <c r="BM29" s="1"/>
  <c r="BS23"/>
  <c r="BB33"/>
  <c r="BU13"/>
  <c r="BI13"/>
  <c r="BN13" s="1"/>
  <c r="BJ15"/>
  <c r="BL15" s="1"/>
  <c r="BM15" s="1"/>
  <c r="BV15"/>
  <c r="BU17"/>
  <c r="BI17"/>
  <c r="BN17" s="1"/>
  <c r="BE30"/>
  <c r="AS30"/>
  <c r="AU30" s="1"/>
  <c r="AV30" s="1"/>
  <c r="AX30" s="1"/>
  <c r="BE26"/>
  <c r="AS26"/>
  <c r="AU26" s="1"/>
  <c r="AV26" s="1"/>
  <c r="AX26" s="1"/>
  <c r="BI29"/>
  <c r="BN29" s="1"/>
  <c r="BO29" s="1"/>
  <c r="BU29"/>
  <c r="BI25"/>
  <c r="BN25" s="1"/>
  <c r="BO25" s="1"/>
  <c r="BU25"/>
  <c r="BV31"/>
  <c r="BJ31"/>
  <c r="BL31" s="1"/>
  <c r="BM31" s="1"/>
  <c r="CM25"/>
  <c r="CA25"/>
  <c r="CC25" s="1"/>
  <c r="CD25" s="1"/>
  <c r="CA23"/>
  <c r="CC23" s="1"/>
  <c r="CD23" s="1"/>
  <c r="CM23"/>
  <c r="BV18"/>
  <c r="BJ18"/>
  <c r="BL18" s="1"/>
  <c r="BM18" s="1"/>
  <c r="BV14"/>
  <c r="BJ14"/>
  <c r="BL14" s="1"/>
  <c r="BM14" s="1"/>
  <c r="BU15"/>
  <c r="BI15"/>
  <c r="BN15" s="1"/>
  <c r="BO15" s="1"/>
  <c r="BZ11"/>
  <c r="CE11" s="1"/>
  <c r="CL11"/>
  <c r="BU30"/>
  <c r="BI30"/>
  <c r="BN30" s="1"/>
  <c r="BV12"/>
  <c r="BJ12"/>
  <c r="BL12" s="1"/>
  <c r="BM12" s="1"/>
  <c r="BU19"/>
  <c r="BI19"/>
  <c r="BN19" s="1"/>
  <c r="BO19" s="1"/>
  <c r="BI16"/>
  <c r="BN16" s="1"/>
  <c r="BU16"/>
  <c r="BV16"/>
  <c r="BJ16"/>
  <c r="BL16" s="1"/>
  <c r="BM16" s="1"/>
  <c r="BD31"/>
  <c r="AR31"/>
  <c r="AW31" s="1"/>
  <c r="AX31" s="1"/>
  <c r="BD27"/>
  <c r="AR27"/>
  <c r="AW27" s="1"/>
  <c r="AX27" s="1"/>
  <c r="AM33"/>
  <c r="AM35" s="1"/>
  <c r="BD23"/>
  <c r="AR23"/>
  <c r="AW23" s="1"/>
  <c r="AX23" s="1"/>
  <c r="BJ24"/>
  <c r="BL24" s="1"/>
  <c r="BM24" s="1"/>
  <c r="BO24" s="1"/>
  <c r="BV24"/>
  <c r="BV27"/>
  <c r="BJ27"/>
  <c r="BL27" s="1"/>
  <c r="BM27" s="1"/>
  <c r="CM19"/>
  <c r="CA19"/>
  <c r="CC19" s="1"/>
  <c r="CD19" s="1"/>
  <c r="BZ28"/>
  <c r="CE28" s="1"/>
  <c r="CL28"/>
  <c r="BZ24"/>
  <c r="CE24" s="1"/>
  <c r="CL24"/>
  <c r="BD14"/>
  <c r="AR14"/>
  <c r="AW14" s="1"/>
  <c r="AX14" s="1"/>
  <c r="AK21"/>
  <c r="AK35" s="1"/>
  <c r="BB11"/>
  <c r="BJ28"/>
  <c r="BL28" s="1"/>
  <c r="BM28" s="1"/>
  <c r="BO28" s="1"/>
  <c r="BV28"/>
  <c r="BJ11"/>
  <c r="BL11" s="1"/>
  <c r="BM11" s="1"/>
  <c r="BO11" s="1"/>
  <c r="BV11"/>
  <c r="BV17"/>
  <c r="BJ17"/>
  <c r="BL17" s="1"/>
  <c r="BM17" s="1"/>
  <c r="BI12"/>
  <c r="BN12" s="1"/>
  <c r="BO12" s="1"/>
  <c r="BU12"/>
  <c r="BV13"/>
  <c r="BJ13"/>
  <c r="BL13" s="1"/>
  <c r="BM13" s="1"/>
  <c r="BE30" i="14"/>
  <c r="AS30"/>
  <c r="AU30" s="1"/>
  <c r="AV30" s="1"/>
  <c r="AX30" s="1"/>
  <c r="BJ28"/>
  <c r="BL28" s="1"/>
  <c r="BM28" s="1"/>
  <c r="BO28" s="1"/>
  <c r="BV28"/>
  <c r="BZ24"/>
  <c r="CE24" s="1"/>
  <c r="CL24"/>
  <c r="BJ15"/>
  <c r="BL15" s="1"/>
  <c r="BM15" s="1"/>
  <c r="BO15" s="1"/>
  <c r="BV15"/>
  <c r="BV25"/>
  <c r="BJ25"/>
  <c r="BL25" s="1"/>
  <c r="BM25" s="1"/>
  <c r="CA27"/>
  <c r="CC27" s="1"/>
  <c r="CD27" s="1"/>
  <c r="CM27"/>
  <c r="BU30"/>
  <c r="BI30"/>
  <c r="BN30" s="1"/>
  <c r="BE26"/>
  <c r="AS26"/>
  <c r="AU26" s="1"/>
  <c r="AV26" s="1"/>
  <c r="AX26" s="1"/>
  <c r="AM33"/>
  <c r="AM35" s="1"/>
  <c r="AR23"/>
  <c r="AW23" s="1"/>
  <c r="AX23" s="1"/>
  <c r="BD23"/>
  <c r="AK21"/>
  <c r="AK35" s="1"/>
  <c r="BB11"/>
  <c r="BU13"/>
  <c r="BI13"/>
  <c r="BN13" s="1"/>
  <c r="BU18"/>
  <c r="BI18"/>
  <c r="BN18" s="1"/>
  <c r="BO18" s="1"/>
  <c r="BV13"/>
  <c r="BJ13"/>
  <c r="BL13" s="1"/>
  <c r="BM13" s="1"/>
  <c r="BU14"/>
  <c r="BI14"/>
  <c r="BN14" s="1"/>
  <c r="BO14" s="1"/>
  <c r="BV12"/>
  <c r="BJ12"/>
  <c r="BL12" s="1"/>
  <c r="BM12" s="1"/>
  <c r="BD31"/>
  <c r="AR31"/>
  <c r="AW31" s="1"/>
  <c r="AX31" s="1"/>
  <c r="BU26"/>
  <c r="BI26"/>
  <c r="BN26" s="1"/>
  <c r="BZ28"/>
  <c r="CE28" s="1"/>
  <c r="CL28"/>
  <c r="BJ24"/>
  <c r="BL24" s="1"/>
  <c r="BM24" s="1"/>
  <c r="BO24" s="1"/>
  <c r="BV24"/>
  <c r="CM23"/>
  <c r="CA23"/>
  <c r="CC23" s="1"/>
  <c r="CD23" s="1"/>
  <c r="BZ11"/>
  <c r="CE11" s="1"/>
  <c r="CF11" s="1"/>
  <c r="CL11"/>
  <c r="BV19"/>
  <c r="BJ19"/>
  <c r="BL19" s="1"/>
  <c r="BM19" s="1"/>
  <c r="BO19" s="1"/>
  <c r="BI29"/>
  <c r="BN29" s="1"/>
  <c r="BU29"/>
  <c r="BV17"/>
  <c r="BJ17"/>
  <c r="BL17" s="1"/>
  <c r="BM17" s="1"/>
  <c r="BV16"/>
  <c r="BJ16"/>
  <c r="BL16" s="1"/>
  <c r="BM16" s="1"/>
  <c r="CA11"/>
  <c r="CC11" s="1"/>
  <c r="CD11" s="1"/>
  <c r="CM11"/>
  <c r="CA14"/>
  <c r="CC14" s="1"/>
  <c r="CD14" s="1"/>
  <c r="CM14"/>
  <c r="BD27"/>
  <c r="AR27"/>
  <c r="AW27" s="1"/>
  <c r="AX27" s="1"/>
  <c r="BI25"/>
  <c r="BN25" s="1"/>
  <c r="BO25" s="1"/>
  <c r="BU25"/>
  <c r="CL19"/>
  <c r="BZ19"/>
  <c r="CE19" s="1"/>
  <c r="BB33"/>
  <c r="BS23"/>
  <c r="BI16"/>
  <c r="BN16" s="1"/>
  <c r="BU16"/>
  <c r="CA18"/>
  <c r="CC18" s="1"/>
  <c r="CD18" s="1"/>
  <c r="CM18"/>
  <c r="BZ15"/>
  <c r="CE15" s="1"/>
  <c r="CL15"/>
  <c r="BU12"/>
  <c r="BU21" s="1"/>
  <c r="BI12"/>
  <c r="BN12" s="1"/>
  <c r="BO12" s="1"/>
  <c r="BU17"/>
  <c r="BI17"/>
  <c r="BN17" s="1"/>
  <c r="BO17" s="1"/>
  <c r="AS12" i="13"/>
  <c r="AU12" s="1"/>
  <c r="AV12" s="1"/>
  <c r="AR24"/>
  <c r="AW24" s="1"/>
  <c r="AX24" s="1"/>
  <c r="T35"/>
  <c r="EE35"/>
  <c r="FM35"/>
  <c r="BV27"/>
  <c r="BJ27"/>
  <c r="BL27" s="1"/>
  <c r="BM27" s="1"/>
  <c r="CA12"/>
  <c r="CC12" s="1"/>
  <c r="CD12" s="1"/>
  <c r="CM12"/>
  <c r="BV11"/>
  <c r="BJ11"/>
  <c r="BL11" s="1"/>
  <c r="BM11" s="1"/>
  <c r="AK21"/>
  <c r="BB11"/>
  <c r="AK33"/>
  <c r="BB23"/>
  <c r="AR11"/>
  <c r="AW11" s="1"/>
  <c r="AX11" s="1"/>
  <c r="AM21"/>
  <c r="BD11"/>
  <c r="BD12"/>
  <c r="AR12"/>
  <c r="AW12" s="1"/>
  <c r="AX12" s="1"/>
  <c r="BV31"/>
  <c r="BJ31"/>
  <c r="BL31" s="1"/>
  <c r="BM31" s="1"/>
  <c r="BI29"/>
  <c r="BN29" s="1"/>
  <c r="BU29"/>
  <c r="CA23"/>
  <c r="CC23" s="1"/>
  <c r="CD23" s="1"/>
  <c r="CM23"/>
  <c r="BJ13"/>
  <c r="BL13" s="1"/>
  <c r="BM13" s="1"/>
  <c r="BV13"/>
  <c r="BV29"/>
  <c r="BJ29"/>
  <c r="BL29" s="1"/>
  <c r="BM29" s="1"/>
  <c r="BV25"/>
  <c r="BJ25"/>
  <c r="BL25" s="1"/>
  <c r="BM25" s="1"/>
  <c r="BU19"/>
  <c r="BI19"/>
  <c r="BN19" s="1"/>
  <c r="BV18"/>
  <c r="BJ18"/>
  <c r="BL18" s="1"/>
  <c r="BM18" s="1"/>
  <c r="BD16"/>
  <c r="AR16"/>
  <c r="AW16" s="1"/>
  <c r="AX16" s="1"/>
  <c r="BU30"/>
  <c r="BI30"/>
  <c r="BN30" s="1"/>
  <c r="BV14"/>
  <c r="BJ14"/>
  <c r="BL14" s="1"/>
  <c r="BM14" s="1"/>
  <c r="BU17"/>
  <c r="BI17"/>
  <c r="BN17" s="1"/>
  <c r="BJ24"/>
  <c r="BL24" s="1"/>
  <c r="BM24" s="1"/>
  <c r="BO24" s="1"/>
  <c r="BV24"/>
  <c r="BI14"/>
  <c r="BN14" s="1"/>
  <c r="BU14"/>
  <c r="BD27"/>
  <c r="AR27"/>
  <c r="AW27" s="1"/>
  <c r="AX27" s="1"/>
  <c r="BU26"/>
  <c r="BI26"/>
  <c r="BN26" s="1"/>
  <c r="BJ28"/>
  <c r="BL28" s="1"/>
  <c r="BM28" s="1"/>
  <c r="BV28"/>
  <c r="BV26"/>
  <c r="BJ26"/>
  <c r="BL26" s="1"/>
  <c r="BM26" s="1"/>
  <c r="BI18"/>
  <c r="BN18" s="1"/>
  <c r="BU18"/>
  <c r="BZ24"/>
  <c r="CE24" s="1"/>
  <c r="CL24"/>
  <c r="BV19"/>
  <c r="BJ19"/>
  <c r="BL19" s="1"/>
  <c r="BM19" s="1"/>
  <c r="BJ17"/>
  <c r="BL17" s="1"/>
  <c r="BM17" s="1"/>
  <c r="BV17"/>
  <c r="BV15"/>
  <c r="BJ15"/>
  <c r="BL15" s="1"/>
  <c r="BM15" s="1"/>
  <c r="BU13"/>
  <c r="BI13"/>
  <c r="BN13" s="1"/>
  <c r="BO13" s="1"/>
  <c r="BV16"/>
  <c r="BJ16"/>
  <c r="BL16" s="1"/>
  <c r="BM16" s="1"/>
  <c r="BD31"/>
  <c r="AR31"/>
  <c r="AW31" s="1"/>
  <c r="AX31" s="1"/>
  <c r="BE30"/>
  <c r="AS30"/>
  <c r="AU30" s="1"/>
  <c r="AV30" s="1"/>
  <c r="AX30" s="1"/>
  <c r="AM33"/>
  <c r="BD23"/>
  <c r="AR23"/>
  <c r="AW23" s="1"/>
  <c r="AX23" s="1"/>
  <c r="BU28"/>
  <c r="BI28"/>
  <c r="BN28" s="1"/>
  <c r="BI25"/>
  <c r="BN25" s="1"/>
  <c r="BO25" s="1"/>
  <c r="BU25"/>
  <c r="BU15"/>
  <c r="BI15"/>
  <c r="BN15" s="1"/>
  <c r="BU35" i="20" l="1"/>
  <c r="CR18"/>
  <c r="CW18" s="1"/>
  <c r="CX18" s="1"/>
  <c r="DD18"/>
  <c r="EA17"/>
  <c r="EC17" s="1"/>
  <c r="ED17" s="1"/>
  <c r="EM17"/>
  <c r="DI15"/>
  <c r="DN15" s="1"/>
  <c r="DU15"/>
  <c r="DI30"/>
  <c r="DN30" s="1"/>
  <c r="DU30"/>
  <c r="DI19"/>
  <c r="DN19" s="1"/>
  <c r="DO19" s="1"/>
  <c r="DU19"/>
  <c r="CS26"/>
  <c r="CU26" s="1"/>
  <c r="CV26" s="1"/>
  <c r="DE26"/>
  <c r="EM19"/>
  <c r="EA19"/>
  <c r="EC19" s="1"/>
  <c r="ED19" s="1"/>
  <c r="DV27"/>
  <c r="DJ27"/>
  <c r="DL27" s="1"/>
  <c r="DM27" s="1"/>
  <c r="DV31"/>
  <c r="DJ31"/>
  <c r="DL31" s="1"/>
  <c r="DM31" s="1"/>
  <c r="DU13"/>
  <c r="DI13"/>
  <c r="DN13" s="1"/>
  <c r="DO13" s="1"/>
  <c r="DJ25"/>
  <c r="DL25" s="1"/>
  <c r="DM25" s="1"/>
  <c r="DV25"/>
  <c r="DI26"/>
  <c r="DN26" s="1"/>
  <c r="DU26"/>
  <c r="DZ14"/>
  <c r="EE14" s="1"/>
  <c r="EL14"/>
  <c r="CR16"/>
  <c r="CW16" s="1"/>
  <c r="CX16" s="1"/>
  <c r="DD16"/>
  <c r="DU29"/>
  <c r="DI29"/>
  <c r="DN29" s="1"/>
  <c r="DU17"/>
  <c r="DI17"/>
  <c r="DN17" s="1"/>
  <c r="DO17" s="1"/>
  <c r="DV12"/>
  <c r="DJ12"/>
  <c r="DL12" s="1"/>
  <c r="DM12" s="1"/>
  <c r="CK33"/>
  <c r="CK35" s="1"/>
  <c r="DB23"/>
  <c r="CX26"/>
  <c r="CX29"/>
  <c r="CR31"/>
  <c r="CW31" s="1"/>
  <c r="CX31" s="1"/>
  <c r="DD31"/>
  <c r="CS30"/>
  <c r="CU30" s="1"/>
  <c r="CV30" s="1"/>
  <c r="CX30" s="1"/>
  <c r="DE30"/>
  <c r="DJ14"/>
  <c r="DL14" s="1"/>
  <c r="DM14" s="1"/>
  <c r="DO14" s="1"/>
  <c r="DV14"/>
  <c r="EL11"/>
  <c r="DZ11"/>
  <c r="EE11" s="1"/>
  <c r="CS15"/>
  <c r="CU15" s="1"/>
  <c r="CV15" s="1"/>
  <c r="CX15" s="1"/>
  <c r="DE15"/>
  <c r="DJ29"/>
  <c r="DL29" s="1"/>
  <c r="DM29" s="1"/>
  <c r="DV29"/>
  <c r="DU25"/>
  <c r="DI25"/>
  <c r="DN25" s="1"/>
  <c r="DO25" s="1"/>
  <c r="DV24"/>
  <c r="DJ24"/>
  <c r="DL24" s="1"/>
  <c r="DM24" s="1"/>
  <c r="DU28"/>
  <c r="DI28"/>
  <c r="DN28" s="1"/>
  <c r="DV16"/>
  <c r="DJ16"/>
  <c r="DL16" s="1"/>
  <c r="DM16" s="1"/>
  <c r="EA13"/>
  <c r="EC13" s="1"/>
  <c r="ED13" s="1"/>
  <c r="EM13"/>
  <c r="CR27"/>
  <c r="CW27" s="1"/>
  <c r="CX27" s="1"/>
  <c r="DD27"/>
  <c r="CS11"/>
  <c r="CU11" s="1"/>
  <c r="CV11" s="1"/>
  <c r="CX11" s="1"/>
  <c r="DE11"/>
  <c r="DJ18"/>
  <c r="DL18" s="1"/>
  <c r="DM18" s="1"/>
  <c r="DV18"/>
  <c r="DV28"/>
  <c r="DJ28"/>
  <c r="DL28" s="1"/>
  <c r="DM28" s="1"/>
  <c r="DV23"/>
  <c r="DJ23"/>
  <c r="DL23" s="1"/>
  <c r="DM23" s="1"/>
  <c r="DU24"/>
  <c r="DI24"/>
  <c r="DN24" s="1"/>
  <c r="DO24" s="1"/>
  <c r="CR23"/>
  <c r="CW23" s="1"/>
  <c r="CX23" s="1"/>
  <c r="CM33"/>
  <c r="DD23"/>
  <c r="CR12"/>
  <c r="CW12" s="1"/>
  <c r="CX12" s="1"/>
  <c r="DD12"/>
  <c r="CM21"/>
  <c r="CM35" s="1"/>
  <c r="EJ21"/>
  <c r="FA11"/>
  <c r="CG35"/>
  <c r="CX24"/>
  <c r="KV24"/>
  <c r="JT35"/>
  <c r="LT13"/>
  <c r="LH13"/>
  <c r="LJ13" s="1"/>
  <c r="LK13" s="1"/>
  <c r="LG15"/>
  <c r="LL15" s="1"/>
  <c r="LS15"/>
  <c r="KP12"/>
  <c r="KU12" s="1"/>
  <c r="KV12" s="1"/>
  <c r="LB12"/>
  <c r="LH29"/>
  <c r="LJ29" s="1"/>
  <c r="LK29" s="1"/>
  <c r="LT29"/>
  <c r="LT28"/>
  <c r="LH28"/>
  <c r="LJ28" s="1"/>
  <c r="LK28" s="1"/>
  <c r="KP16"/>
  <c r="KU16" s="1"/>
  <c r="KV16" s="1"/>
  <c r="LB16"/>
  <c r="LT12"/>
  <c r="LH12"/>
  <c r="LJ12" s="1"/>
  <c r="LK12" s="1"/>
  <c r="KP23"/>
  <c r="KU23" s="1"/>
  <c r="KV23" s="1"/>
  <c r="KK33"/>
  <c r="LB23"/>
  <c r="LT24"/>
  <c r="LH24"/>
  <c r="LJ24" s="1"/>
  <c r="LK24" s="1"/>
  <c r="LS29"/>
  <c r="LG29"/>
  <c r="LL29" s="1"/>
  <c r="KP31"/>
  <c r="KU31" s="1"/>
  <c r="KV31" s="1"/>
  <c r="LB31"/>
  <c r="LH25"/>
  <c r="LJ25" s="1"/>
  <c r="LK25" s="1"/>
  <c r="LT25"/>
  <c r="LT16"/>
  <c r="LH16"/>
  <c r="LJ16" s="1"/>
  <c r="LK16" s="1"/>
  <c r="LT27"/>
  <c r="LH27"/>
  <c r="LJ27" s="1"/>
  <c r="LK27" s="1"/>
  <c r="LT31"/>
  <c r="LH31"/>
  <c r="LJ31" s="1"/>
  <c r="LK31" s="1"/>
  <c r="LS13"/>
  <c r="LG13"/>
  <c r="LL13" s="1"/>
  <c r="LM13" s="1"/>
  <c r="KK21"/>
  <c r="KK35" s="1"/>
  <c r="LB11"/>
  <c r="KP11"/>
  <c r="KU11" s="1"/>
  <c r="LS27"/>
  <c r="LG27"/>
  <c r="LL27" s="1"/>
  <c r="LT26"/>
  <c r="LH26"/>
  <c r="LJ26" s="1"/>
  <c r="LK26" s="1"/>
  <c r="KI33"/>
  <c r="KI35" s="1"/>
  <c r="KZ23"/>
  <c r="KE33"/>
  <c r="KV29"/>
  <c r="KQ15"/>
  <c r="KS15" s="1"/>
  <c r="KT15" s="1"/>
  <c r="KV15" s="1"/>
  <c r="LC15"/>
  <c r="LH14"/>
  <c r="LJ14" s="1"/>
  <c r="LK14" s="1"/>
  <c r="LT14"/>
  <c r="KQ11"/>
  <c r="KS11" s="1"/>
  <c r="KT11" s="1"/>
  <c r="LC11"/>
  <c r="LX14"/>
  <c r="MC14" s="1"/>
  <c r="MJ14"/>
  <c r="LG30"/>
  <c r="LL30" s="1"/>
  <c r="LS30"/>
  <c r="LH18"/>
  <c r="LJ18" s="1"/>
  <c r="LK18" s="1"/>
  <c r="LM18" s="1"/>
  <c r="LT18"/>
  <c r="LS17"/>
  <c r="LG17"/>
  <c r="LL17" s="1"/>
  <c r="LM17" s="1"/>
  <c r="KQ30"/>
  <c r="KS30" s="1"/>
  <c r="KT30" s="1"/>
  <c r="KV30" s="1"/>
  <c r="LC30"/>
  <c r="LS25"/>
  <c r="LG25"/>
  <c r="LL25" s="1"/>
  <c r="LG19"/>
  <c r="LL19" s="1"/>
  <c r="LS19"/>
  <c r="LG26"/>
  <c r="LL26" s="1"/>
  <c r="LS26"/>
  <c r="LY17"/>
  <c r="MA17" s="1"/>
  <c r="MB17" s="1"/>
  <c r="MK17"/>
  <c r="LX18"/>
  <c r="MC18" s="1"/>
  <c r="MJ18"/>
  <c r="LT23"/>
  <c r="LH23"/>
  <c r="LJ23" s="1"/>
  <c r="LK23" s="1"/>
  <c r="LS28"/>
  <c r="LG28"/>
  <c r="LL28" s="1"/>
  <c r="LM28" s="1"/>
  <c r="KV13"/>
  <c r="KE11"/>
  <c r="KE21" s="1"/>
  <c r="LS24"/>
  <c r="LG24"/>
  <c r="LL24" s="1"/>
  <c r="LT19"/>
  <c r="LH19"/>
  <c r="LJ19" s="1"/>
  <c r="LK19" s="1"/>
  <c r="LQ21"/>
  <c r="MH11"/>
  <c r="LM14"/>
  <c r="JN35"/>
  <c r="KV25"/>
  <c r="KV19"/>
  <c r="KV26"/>
  <c r="BO13" i="14"/>
  <c r="BO16"/>
  <c r="BO17" i="15"/>
  <c r="BO13"/>
  <c r="BO17" i="17"/>
  <c r="P35"/>
  <c r="BO18" i="13"/>
  <c r="BO16" i="15"/>
  <c r="BO29" i="16"/>
  <c r="BO12"/>
  <c r="BO16"/>
  <c r="BU26" i="15"/>
  <c r="CL26" s="1"/>
  <c r="AX33" i="16"/>
  <c r="P35" i="13"/>
  <c r="AX33" i="17"/>
  <c r="AX21"/>
  <c r="AG35"/>
  <c r="G5" i="18" s="1"/>
  <c r="AX21" i="16"/>
  <c r="AG35"/>
  <c r="F5" i="18" s="1"/>
  <c r="AX33" i="15"/>
  <c r="AX21"/>
  <c r="AG35"/>
  <c r="BO21" i="14"/>
  <c r="AX33"/>
  <c r="AX35" s="1"/>
  <c r="D9" i="18" s="1"/>
  <c r="AG35" i="14"/>
  <c r="D5" i="18" s="1"/>
  <c r="AX33" i="13"/>
  <c r="AX21"/>
  <c r="AG35"/>
  <c r="C5" i="18" s="1"/>
  <c r="CA19" i="17"/>
  <c r="CC19" s="1"/>
  <c r="CD19" s="1"/>
  <c r="CM19"/>
  <c r="BJ29"/>
  <c r="BL29" s="1"/>
  <c r="BM29" s="1"/>
  <c r="BO29" s="1"/>
  <c r="BV29"/>
  <c r="BJ31"/>
  <c r="BL31" s="1"/>
  <c r="BM31" s="1"/>
  <c r="BV31"/>
  <c r="BI16"/>
  <c r="BN16" s="1"/>
  <c r="BO16" s="1"/>
  <c r="BU16"/>
  <c r="BI19"/>
  <c r="BN19" s="1"/>
  <c r="BO19" s="1"/>
  <c r="BU19"/>
  <c r="BI19" i="16"/>
  <c r="BN19" s="1"/>
  <c r="BO19" s="1"/>
  <c r="BU19"/>
  <c r="CM23"/>
  <c r="CA23"/>
  <c r="CC23" s="1"/>
  <c r="CD23" s="1"/>
  <c r="BI11"/>
  <c r="BN11" s="1"/>
  <c r="BO11" s="1"/>
  <c r="BU11"/>
  <c r="BU21"/>
  <c r="AM35"/>
  <c r="BI18" i="15"/>
  <c r="BN18" s="1"/>
  <c r="BO18" s="1"/>
  <c r="BU18"/>
  <c r="BV29" i="14"/>
  <c r="BJ29"/>
  <c r="BL29" s="1"/>
  <c r="BM29" s="1"/>
  <c r="BO29" s="1"/>
  <c r="BJ31"/>
  <c r="BL31" s="1"/>
  <c r="BM31" s="1"/>
  <c r="BV31"/>
  <c r="CL13" i="17"/>
  <c r="BZ13"/>
  <c r="CE13" s="1"/>
  <c r="CM12"/>
  <c r="CA12"/>
  <c r="CC12" s="1"/>
  <c r="CD12" s="1"/>
  <c r="CF12" s="1"/>
  <c r="BU15"/>
  <c r="BI15"/>
  <c r="BN15" s="1"/>
  <c r="BO15" s="1"/>
  <c r="DD27"/>
  <c r="CR27"/>
  <c r="CT27" s="1"/>
  <c r="CU27" s="1"/>
  <c r="DD11"/>
  <c r="CR11"/>
  <c r="CT11" s="1"/>
  <c r="CU11" s="1"/>
  <c r="DA11"/>
  <c r="CJ21"/>
  <c r="DD23"/>
  <c r="CR23"/>
  <c r="CT23" s="1"/>
  <c r="CU23" s="1"/>
  <c r="DC28"/>
  <c r="CQ28"/>
  <c r="CV28" s="1"/>
  <c r="CW28" s="1"/>
  <c r="DD15"/>
  <c r="CR15"/>
  <c r="CT15" s="1"/>
  <c r="CU15" s="1"/>
  <c r="CM24"/>
  <c r="CA24"/>
  <c r="CC24" s="1"/>
  <c r="CD24" s="1"/>
  <c r="CF24" s="1"/>
  <c r="DC24"/>
  <c r="CQ24"/>
  <c r="CV24" s="1"/>
  <c r="BU11"/>
  <c r="BD21"/>
  <c r="BI11"/>
  <c r="BN11" s="1"/>
  <c r="BO11" s="1"/>
  <c r="BU31"/>
  <c r="BI31"/>
  <c r="BN31" s="1"/>
  <c r="BO31" s="1"/>
  <c r="DD25"/>
  <c r="CR25"/>
  <c r="CT25" s="1"/>
  <c r="CU25" s="1"/>
  <c r="CL30"/>
  <c r="BZ30"/>
  <c r="CE30" s="1"/>
  <c r="CM13"/>
  <c r="CA13"/>
  <c r="CC13" s="1"/>
  <c r="CD13" s="1"/>
  <c r="CL18"/>
  <c r="BZ18"/>
  <c r="CE18" s="1"/>
  <c r="CL26"/>
  <c r="BZ26"/>
  <c r="CE26" s="1"/>
  <c r="BV14"/>
  <c r="BJ14"/>
  <c r="BL14" s="1"/>
  <c r="BM14" s="1"/>
  <c r="BO14" s="1"/>
  <c r="BV18"/>
  <c r="BJ18"/>
  <c r="BL18" s="1"/>
  <c r="BM18" s="1"/>
  <c r="BO18" s="1"/>
  <c r="CM16"/>
  <c r="CA16"/>
  <c r="CC16" s="1"/>
  <c r="CD16" s="1"/>
  <c r="CL17"/>
  <c r="BZ17"/>
  <c r="CE17" s="1"/>
  <c r="CL25"/>
  <c r="BZ25"/>
  <c r="CE25" s="1"/>
  <c r="CF25" s="1"/>
  <c r="DC12"/>
  <c r="CQ12"/>
  <c r="CV12" s="1"/>
  <c r="CM28"/>
  <c r="CA28"/>
  <c r="CC28" s="1"/>
  <c r="CD28" s="1"/>
  <c r="CF28" s="1"/>
  <c r="CL29"/>
  <c r="BZ29"/>
  <c r="CE29" s="1"/>
  <c r="BD33"/>
  <c r="BU23"/>
  <c r="BI23"/>
  <c r="BN23" s="1"/>
  <c r="BO23" s="1"/>
  <c r="BV26"/>
  <c r="BJ26"/>
  <c r="BL26" s="1"/>
  <c r="BM26" s="1"/>
  <c r="BO26" s="1"/>
  <c r="CM17"/>
  <c r="CA17"/>
  <c r="CC17" s="1"/>
  <c r="CD17" s="1"/>
  <c r="BV30"/>
  <c r="BJ30"/>
  <c r="BL30" s="1"/>
  <c r="BM30" s="1"/>
  <c r="BO30" s="1"/>
  <c r="CL14"/>
  <c r="BZ14"/>
  <c r="CE14" s="1"/>
  <c r="BS33"/>
  <c r="CJ23"/>
  <c r="BU27"/>
  <c r="BI27"/>
  <c r="BN27" s="1"/>
  <c r="BO27" s="1"/>
  <c r="BS35"/>
  <c r="CL13" i="16"/>
  <c r="BZ13"/>
  <c r="CE13" s="1"/>
  <c r="CM16"/>
  <c r="CA16"/>
  <c r="CC16" s="1"/>
  <c r="CD16" s="1"/>
  <c r="CL18"/>
  <c r="BZ18"/>
  <c r="CE18" s="1"/>
  <c r="CF18" s="1"/>
  <c r="BV26"/>
  <c r="BJ26"/>
  <c r="BL26" s="1"/>
  <c r="BM26" s="1"/>
  <c r="BO26" s="1"/>
  <c r="CL14"/>
  <c r="BZ14"/>
  <c r="CE14" s="1"/>
  <c r="CF14" s="1"/>
  <c r="DD27"/>
  <c r="CR27"/>
  <c r="CT27" s="1"/>
  <c r="CU27" s="1"/>
  <c r="CM11"/>
  <c r="CA11"/>
  <c r="CC11" s="1"/>
  <c r="CD11" s="1"/>
  <c r="DD31"/>
  <c r="CR31"/>
  <c r="CT31" s="1"/>
  <c r="CU31" s="1"/>
  <c r="CL26"/>
  <c r="BZ26"/>
  <c r="CE26" s="1"/>
  <c r="CF26" s="1"/>
  <c r="CM13"/>
  <c r="CA13"/>
  <c r="CC13" s="1"/>
  <c r="CD13" s="1"/>
  <c r="CL25"/>
  <c r="BZ25"/>
  <c r="CE25" s="1"/>
  <c r="CF25" s="1"/>
  <c r="CM24"/>
  <c r="CA24"/>
  <c r="CC24" s="1"/>
  <c r="CD24" s="1"/>
  <c r="CF24" s="1"/>
  <c r="CL12"/>
  <c r="BZ12"/>
  <c r="CE12" s="1"/>
  <c r="DD18"/>
  <c r="CR18"/>
  <c r="CT18" s="1"/>
  <c r="CU18" s="1"/>
  <c r="CL16"/>
  <c r="BZ16"/>
  <c r="CE16" s="1"/>
  <c r="CF16" s="1"/>
  <c r="BU27"/>
  <c r="BI27"/>
  <c r="BN27" s="1"/>
  <c r="BO27" s="1"/>
  <c r="CM17"/>
  <c r="CA17"/>
  <c r="CC17" s="1"/>
  <c r="CD17" s="1"/>
  <c r="DD25"/>
  <c r="CR25"/>
  <c r="CT25" s="1"/>
  <c r="CU25" s="1"/>
  <c r="CM29"/>
  <c r="CA29"/>
  <c r="CC29" s="1"/>
  <c r="CD29" s="1"/>
  <c r="CM12"/>
  <c r="CA12"/>
  <c r="CC12" s="1"/>
  <c r="CD12" s="1"/>
  <c r="BV30"/>
  <c r="BJ30"/>
  <c r="BL30" s="1"/>
  <c r="BM30" s="1"/>
  <c r="BO30" s="1"/>
  <c r="CL17"/>
  <c r="BZ17"/>
  <c r="CE17" s="1"/>
  <c r="DD14"/>
  <c r="CR14"/>
  <c r="CT14" s="1"/>
  <c r="CU14" s="1"/>
  <c r="CL30"/>
  <c r="BZ30"/>
  <c r="CE30" s="1"/>
  <c r="CM15"/>
  <c r="CA15"/>
  <c r="CC15" s="1"/>
  <c r="CD15" s="1"/>
  <c r="CF15" s="1"/>
  <c r="DC24"/>
  <c r="CQ24"/>
  <c r="CV24" s="1"/>
  <c r="CM28"/>
  <c r="CA28"/>
  <c r="CC28" s="1"/>
  <c r="CD28" s="1"/>
  <c r="CF28" s="1"/>
  <c r="DC15"/>
  <c r="CQ15"/>
  <c r="CV15" s="1"/>
  <c r="DC28"/>
  <c r="CQ28"/>
  <c r="CV28" s="1"/>
  <c r="BB21"/>
  <c r="BB35" s="1"/>
  <c r="BS11"/>
  <c r="BD33"/>
  <c r="BD35" s="1"/>
  <c r="BU23"/>
  <c r="BI23"/>
  <c r="BN23" s="1"/>
  <c r="BO23" s="1"/>
  <c r="BU31"/>
  <c r="BI31"/>
  <c r="BN31" s="1"/>
  <c r="BO31" s="1"/>
  <c r="DI19"/>
  <c r="DK19" s="1"/>
  <c r="DL19" s="1"/>
  <c r="DU19"/>
  <c r="BS33"/>
  <c r="CJ23"/>
  <c r="CL29"/>
  <c r="BZ29"/>
  <c r="CE29" s="1"/>
  <c r="CM13" i="15"/>
  <c r="CA13"/>
  <c r="CC13" s="1"/>
  <c r="CD13" s="1"/>
  <c r="BU14"/>
  <c r="BU21" s="1"/>
  <c r="BI14"/>
  <c r="BN14" s="1"/>
  <c r="BO14" s="1"/>
  <c r="CM16"/>
  <c r="CA16"/>
  <c r="CC16" s="1"/>
  <c r="CD16" s="1"/>
  <c r="BZ15"/>
  <c r="CE15" s="1"/>
  <c r="CF15" s="1"/>
  <c r="CL15"/>
  <c r="CR19"/>
  <c r="CT19" s="1"/>
  <c r="CU19" s="1"/>
  <c r="DD19"/>
  <c r="CL25"/>
  <c r="BZ25"/>
  <c r="CE25" s="1"/>
  <c r="CF25" s="1"/>
  <c r="CL13"/>
  <c r="BZ13"/>
  <c r="CE13" s="1"/>
  <c r="CF13" s="1"/>
  <c r="CM29"/>
  <c r="CA29"/>
  <c r="CC29" s="1"/>
  <c r="CD29" s="1"/>
  <c r="BD21"/>
  <c r="CM17"/>
  <c r="CA17"/>
  <c r="CC17" s="1"/>
  <c r="CD17" s="1"/>
  <c r="BD33"/>
  <c r="BU23"/>
  <c r="BI23"/>
  <c r="BN23" s="1"/>
  <c r="BO23" s="1"/>
  <c r="CM28"/>
  <c r="CA28"/>
  <c r="CC28" s="1"/>
  <c r="CD28" s="1"/>
  <c r="CF28" s="1"/>
  <c r="DC28"/>
  <c r="CQ28"/>
  <c r="CV28" s="1"/>
  <c r="BU27"/>
  <c r="BI27"/>
  <c r="BN27" s="1"/>
  <c r="BO27" s="1"/>
  <c r="CL19"/>
  <c r="BZ19"/>
  <c r="CE19" s="1"/>
  <c r="CF19" s="1"/>
  <c r="DC11"/>
  <c r="CQ11"/>
  <c r="CV11" s="1"/>
  <c r="CA18"/>
  <c r="CC18" s="1"/>
  <c r="CD18" s="1"/>
  <c r="CM18"/>
  <c r="DD25"/>
  <c r="CR25"/>
  <c r="CT25" s="1"/>
  <c r="CU25" s="1"/>
  <c r="BV26"/>
  <c r="BJ26"/>
  <c r="BL26" s="1"/>
  <c r="BM26" s="1"/>
  <c r="BO26" s="1"/>
  <c r="CL12"/>
  <c r="BZ12"/>
  <c r="CE12" s="1"/>
  <c r="CM11"/>
  <c r="CA11"/>
  <c r="CC11" s="1"/>
  <c r="CD11" s="1"/>
  <c r="CF11" s="1"/>
  <c r="BB21"/>
  <c r="BB35" s="1"/>
  <c r="BS11"/>
  <c r="DC24"/>
  <c r="CQ24"/>
  <c r="CV24" s="1"/>
  <c r="CM24"/>
  <c r="CA24"/>
  <c r="CC24" s="1"/>
  <c r="CD24" s="1"/>
  <c r="CF24" s="1"/>
  <c r="BU31"/>
  <c r="BI31"/>
  <c r="BN31" s="1"/>
  <c r="BO31" s="1"/>
  <c r="CM12"/>
  <c r="CA12"/>
  <c r="CC12" s="1"/>
  <c r="CD12" s="1"/>
  <c r="CL30"/>
  <c r="BZ30"/>
  <c r="CE30" s="1"/>
  <c r="CA14"/>
  <c r="CC14" s="1"/>
  <c r="CD14" s="1"/>
  <c r="CM14"/>
  <c r="CA31"/>
  <c r="CC31" s="1"/>
  <c r="CD31" s="1"/>
  <c r="CM31"/>
  <c r="BV30"/>
  <c r="BJ30"/>
  <c r="BL30" s="1"/>
  <c r="BM30" s="1"/>
  <c r="BO30" s="1"/>
  <c r="CM15"/>
  <c r="CA15"/>
  <c r="CC15" s="1"/>
  <c r="CD15" s="1"/>
  <c r="CA27"/>
  <c r="CC27" s="1"/>
  <c r="CD27" s="1"/>
  <c r="CM27"/>
  <c r="CL16"/>
  <c r="BZ16"/>
  <c r="CE16" s="1"/>
  <c r="CF16" s="1"/>
  <c r="DD23"/>
  <c r="CR23"/>
  <c r="CT23" s="1"/>
  <c r="CU23" s="1"/>
  <c r="CL29"/>
  <c r="BZ29"/>
  <c r="CE29" s="1"/>
  <c r="CF29" s="1"/>
  <c r="CL17"/>
  <c r="BZ17"/>
  <c r="CE17" s="1"/>
  <c r="BS33"/>
  <c r="CJ23"/>
  <c r="DD18" i="14"/>
  <c r="CR18"/>
  <c r="CT18" s="1"/>
  <c r="CU18" s="1"/>
  <c r="BS33"/>
  <c r="CJ23"/>
  <c r="CL25"/>
  <c r="BZ25"/>
  <c r="CE25" s="1"/>
  <c r="DD14"/>
  <c r="CR14"/>
  <c r="CT14" s="1"/>
  <c r="CU14" s="1"/>
  <c r="CL29"/>
  <c r="BZ29"/>
  <c r="CE29" s="1"/>
  <c r="DD23"/>
  <c r="CR23"/>
  <c r="CT23" s="1"/>
  <c r="CU23" s="1"/>
  <c r="BV30"/>
  <c r="BJ30"/>
  <c r="BL30" s="1"/>
  <c r="BM30" s="1"/>
  <c r="BO30" s="1"/>
  <c r="CL17"/>
  <c r="BZ17"/>
  <c r="CE17" s="1"/>
  <c r="CQ19"/>
  <c r="CV19" s="1"/>
  <c r="DC19"/>
  <c r="BU27"/>
  <c r="BI27"/>
  <c r="BN27" s="1"/>
  <c r="BO27" s="1"/>
  <c r="CM17"/>
  <c r="CA17"/>
  <c r="CC17" s="1"/>
  <c r="CD17" s="1"/>
  <c r="CA19"/>
  <c r="CC19" s="1"/>
  <c r="CD19" s="1"/>
  <c r="CF19" s="1"/>
  <c r="CM19"/>
  <c r="CM15"/>
  <c r="CA15"/>
  <c r="CC15" s="1"/>
  <c r="CD15" s="1"/>
  <c r="CF15" s="1"/>
  <c r="CM28"/>
  <c r="CA28"/>
  <c r="CC28" s="1"/>
  <c r="CD28" s="1"/>
  <c r="CF28" s="1"/>
  <c r="DC15"/>
  <c r="CQ15"/>
  <c r="CV15" s="1"/>
  <c r="CL16"/>
  <c r="BZ16"/>
  <c r="CE16" s="1"/>
  <c r="DD11"/>
  <c r="CR11"/>
  <c r="CT11" s="1"/>
  <c r="CU11" s="1"/>
  <c r="CL26"/>
  <c r="BZ26"/>
  <c r="CE26" s="1"/>
  <c r="CM12"/>
  <c r="CA12"/>
  <c r="CC12" s="1"/>
  <c r="CD12" s="1"/>
  <c r="CM13"/>
  <c r="CA13"/>
  <c r="CC13" s="1"/>
  <c r="CD13" s="1"/>
  <c r="CL13"/>
  <c r="BZ13"/>
  <c r="CE13" s="1"/>
  <c r="CF13" s="1"/>
  <c r="DD27"/>
  <c r="CR27"/>
  <c r="CT27" s="1"/>
  <c r="CU27" s="1"/>
  <c r="CQ11"/>
  <c r="CV11" s="1"/>
  <c r="CW11" s="1"/>
  <c r="DC11"/>
  <c r="BU31"/>
  <c r="BI31"/>
  <c r="BN31" s="1"/>
  <c r="BO31" s="1"/>
  <c r="CL14"/>
  <c r="BZ14"/>
  <c r="CE14" s="1"/>
  <c r="CF14" s="1"/>
  <c r="CL18"/>
  <c r="BZ18"/>
  <c r="CE18" s="1"/>
  <c r="CF18" s="1"/>
  <c r="DC28"/>
  <c r="CQ28"/>
  <c r="CV28" s="1"/>
  <c r="BS11"/>
  <c r="BB21"/>
  <c r="BB35" s="1"/>
  <c r="BD33"/>
  <c r="BD35" s="1"/>
  <c r="BU23"/>
  <c r="BI23"/>
  <c r="BN23" s="1"/>
  <c r="BO23" s="1"/>
  <c r="BV26"/>
  <c r="BJ26"/>
  <c r="BL26" s="1"/>
  <c r="BM26" s="1"/>
  <c r="BO26" s="1"/>
  <c r="CL12"/>
  <c r="BZ12"/>
  <c r="CE12" s="1"/>
  <c r="CF12" s="1"/>
  <c r="CM16"/>
  <c r="CA16"/>
  <c r="CC16" s="1"/>
  <c r="CD16" s="1"/>
  <c r="CM24"/>
  <c r="CA24"/>
  <c r="CC24" s="1"/>
  <c r="CD24" s="1"/>
  <c r="CF24" s="1"/>
  <c r="CL30"/>
  <c r="BZ30"/>
  <c r="CE30" s="1"/>
  <c r="CM25"/>
  <c r="CA25"/>
  <c r="CC25" s="1"/>
  <c r="CD25" s="1"/>
  <c r="DC24"/>
  <c r="CQ24"/>
  <c r="CV24" s="1"/>
  <c r="BO28" i="13"/>
  <c r="BO15"/>
  <c r="BD33"/>
  <c r="BU23"/>
  <c r="BI23"/>
  <c r="BN23" s="1"/>
  <c r="BO23" s="1"/>
  <c r="CL18"/>
  <c r="BZ18"/>
  <c r="CE18" s="1"/>
  <c r="CM28"/>
  <c r="CA28"/>
  <c r="CC28" s="1"/>
  <c r="CD28" s="1"/>
  <c r="BZ17"/>
  <c r="CE17" s="1"/>
  <c r="CF17" s="1"/>
  <c r="CL17"/>
  <c r="CL30"/>
  <c r="BZ30"/>
  <c r="CE30" s="1"/>
  <c r="CM13"/>
  <c r="CA13"/>
  <c r="CC13" s="1"/>
  <c r="CD13" s="1"/>
  <c r="CL29"/>
  <c r="BZ29"/>
  <c r="CE29" s="1"/>
  <c r="CM11"/>
  <c r="CA11"/>
  <c r="CC11" s="1"/>
  <c r="CD11" s="1"/>
  <c r="CA27"/>
  <c r="CC27" s="1"/>
  <c r="CD27" s="1"/>
  <c r="CM27"/>
  <c r="BO14"/>
  <c r="AK35"/>
  <c r="CL25"/>
  <c r="BZ25"/>
  <c r="CE25" s="1"/>
  <c r="BV30"/>
  <c r="BJ30"/>
  <c r="BL30" s="1"/>
  <c r="BM30" s="1"/>
  <c r="BZ13"/>
  <c r="CE13" s="1"/>
  <c r="CF13" s="1"/>
  <c r="CL13"/>
  <c r="CM26"/>
  <c r="CA26"/>
  <c r="CC26" s="1"/>
  <c r="CD26" s="1"/>
  <c r="CL26"/>
  <c r="BZ26"/>
  <c r="CE26" s="1"/>
  <c r="CF26" s="1"/>
  <c r="CL14"/>
  <c r="BZ14"/>
  <c r="CE14" s="1"/>
  <c r="CL19"/>
  <c r="BZ19"/>
  <c r="CE19" s="1"/>
  <c r="CM29"/>
  <c r="CA29"/>
  <c r="CC29" s="1"/>
  <c r="CD29" s="1"/>
  <c r="CM31"/>
  <c r="CA31"/>
  <c r="CC31" s="1"/>
  <c r="CD31" s="1"/>
  <c r="BU12"/>
  <c r="BI12"/>
  <c r="BN12" s="1"/>
  <c r="BO12" s="1"/>
  <c r="BB21"/>
  <c r="BS11"/>
  <c r="BO17"/>
  <c r="BO30"/>
  <c r="AM35"/>
  <c r="CL15"/>
  <c r="BZ15"/>
  <c r="CE15" s="1"/>
  <c r="BZ28"/>
  <c r="CE28" s="1"/>
  <c r="CF28" s="1"/>
  <c r="CL28"/>
  <c r="CM17"/>
  <c r="CA17"/>
  <c r="CC17" s="1"/>
  <c r="CD17" s="1"/>
  <c r="DC24"/>
  <c r="CQ24"/>
  <c r="CV24" s="1"/>
  <c r="CM14"/>
  <c r="CA14"/>
  <c r="CC14" s="1"/>
  <c r="CD14" s="1"/>
  <c r="DD23"/>
  <c r="CR23"/>
  <c r="CT23" s="1"/>
  <c r="CU23" s="1"/>
  <c r="BD21"/>
  <c r="BU11"/>
  <c r="BI11"/>
  <c r="BN11" s="1"/>
  <c r="BO11" s="1"/>
  <c r="BO26"/>
  <c r="BO19"/>
  <c r="BU31"/>
  <c r="BI31"/>
  <c r="BN31" s="1"/>
  <c r="BO31" s="1"/>
  <c r="CA16"/>
  <c r="CC16" s="1"/>
  <c r="CD16" s="1"/>
  <c r="CM16"/>
  <c r="CM15"/>
  <c r="CA15"/>
  <c r="CC15" s="1"/>
  <c r="CD15" s="1"/>
  <c r="CM19"/>
  <c r="CA19"/>
  <c r="CC19" s="1"/>
  <c r="CD19" s="1"/>
  <c r="BU27"/>
  <c r="BI27"/>
  <c r="BN27" s="1"/>
  <c r="BO27" s="1"/>
  <c r="CM24"/>
  <c r="CA24"/>
  <c r="CC24" s="1"/>
  <c r="CD24" s="1"/>
  <c r="CF24" s="1"/>
  <c r="BU16"/>
  <c r="BI16"/>
  <c r="BN16" s="1"/>
  <c r="BO16" s="1"/>
  <c r="CM18"/>
  <c r="CA18"/>
  <c r="CC18" s="1"/>
  <c r="CD18" s="1"/>
  <c r="CM25"/>
  <c r="CA25"/>
  <c r="CC25" s="1"/>
  <c r="CD25" s="1"/>
  <c r="BB33"/>
  <c r="BS23"/>
  <c r="DD12"/>
  <c r="CR12"/>
  <c r="CT12" s="1"/>
  <c r="CU12" s="1"/>
  <c r="BO29"/>
  <c r="CX33" i="20" l="1"/>
  <c r="CX21"/>
  <c r="LM26"/>
  <c r="LM25"/>
  <c r="DU18"/>
  <c r="DI18"/>
  <c r="DN18" s="1"/>
  <c r="DO18" s="1"/>
  <c r="EL24"/>
  <c r="DZ24"/>
  <c r="EE24" s="1"/>
  <c r="EA28"/>
  <c r="EC28" s="1"/>
  <c r="ED28" s="1"/>
  <c r="EM28"/>
  <c r="EL28"/>
  <c r="DZ28"/>
  <c r="EE28" s="1"/>
  <c r="DZ25"/>
  <c r="EE25" s="1"/>
  <c r="EL25"/>
  <c r="EM14"/>
  <c r="EA14"/>
  <c r="EC14" s="1"/>
  <c r="ED14" s="1"/>
  <c r="DU31"/>
  <c r="DI31"/>
  <c r="DN31" s="1"/>
  <c r="DO31" s="1"/>
  <c r="EM12"/>
  <c r="EA12"/>
  <c r="EC12" s="1"/>
  <c r="ED12" s="1"/>
  <c r="DZ29"/>
  <c r="EE29" s="1"/>
  <c r="EL29"/>
  <c r="EL13"/>
  <c r="DZ13"/>
  <c r="EE13" s="1"/>
  <c r="EM27"/>
  <c r="EA27"/>
  <c r="EC27" s="1"/>
  <c r="ED27" s="1"/>
  <c r="DD33"/>
  <c r="DU23"/>
  <c r="DI23"/>
  <c r="DN23" s="1"/>
  <c r="DO23" s="1"/>
  <c r="DO33" s="1"/>
  <c r="DV11"/>
  <c r="DJ11"/>
  <c r="DL11" s="1"/>
  <c r="DM11" s="1"/>
  <c r="DO11" s="1"/>
  <c r="DO21" s="1"/>
  <c r="FD13"/>
  <c r="ER13"/>
  <c r="ET13" s="1"/>
  <c r="EU13" s="1"/>
  <c r="DV15"/>
  <c r="DJ15"/>
  <c r="DL15" s="1"/>
  <c r="DM15" s="1"/>
  <c r="FC14"/>
  <c r="EQ14"/>
  <c r="EV14" s="1"/>
  <c r="EM25"/>
  <c r="EA25"/>
  <c r="EC25" s="1"/>
  <c r="ED25" s="1"/>
  <c r="DV26"/>
  <c r="DJ26"/>
  <c r="DL26" s="1"/>
  <c r="DM26" s="1"/>
  <c r="EL30"/>
  <c r="DZ30"/>
  <c r="EE30" s="1"/>
  <c r="FD17"/>
  <c r="ER17"/>
  <c r="ET17" s="1"/>
  <c r="EU17" s="1"/>
  <c r="DO28"/>
  <c r="DO29"/>
  <c r="FA21"/>
  <c r="FR11"/>
  <c r="EM23"/>
  <c r="EA23"/>
  <c r="EC23" s="1"/>
  <c r="ED23" s="1"/>
  <c r="EM16"/>
  <c r="EA16"/>
  <c r="EC16" s="1"/>
  <c r="ED16" s="1"/>
  <c r="EA24"/>
  <c r="EC24" s="1"/>
  <c r="ED24" s="1"/>
  <c r="EM24"/>
  <c r="FC11"/>
  <c r="EQ11"/>
  <c r="EV11" s="1"/>
  <c r="DV30"/>
  <c r="DJ30"/>
  <c r="DL30" s="1"/>
  <c r="DM30" s="1"/>
  <c r="EL17"/>
  <c r="DZ17"/>
  <c r="EE17" s="1"/>
  <c r="EM31"/>
  <c r="EA31"/>
  <c r="EC31" s="1"/>
  <c r="ED31" s="1"/>
  <c r="FD19"/>
  <c r="ER19"/>
  <c r="ET19" s="1"/>
  <c r="EU19" s="1"/>
  <c r="DO26"/>
  <c r="DO15"/>
  <c r="DU12"/>
  <c r="DI12"/>
  <c r="DN12" s="1"/>
  <c r="DO12" s="1"/>
  <c r="DD21"/>
  <c r="DD35" s="1"/>
  <c r="EM18"/>
  <c r="EA18"/>
  <c r="EC18" s="1"/>
  <c r="ED18" s="1"/>
  <c r="DU27"/>
  <c r="DI27"/>
  <c r="DN27" s="1"/>
  <c r="DO27" s="1"/>
  <c r="EM29"/>
  <c r="EA29"/>
  <c r="EC29" s="1"/>
  <c r="ED29" s="1"/>
  <c r="DB33"/>
  <c r="DB35" s="1"/>
  <c r="DS23"/>
  <c r="DU16"/>
  <c r="DI16"/>
  <c r="DN16" s="1"/>
  <c r="DO16" s="1"/>
  <c r="EL26"/>
  <c r="DZ26"/>
  <c r="EE26" s="1"/>
  <c r="EL19"/>
  <c r="DZ19"/>
  <c r="EE19" s="1"/>
  <c r="EL15"/>
  <c r="DZ15"/>
  <c r="EE15" s="1"/>
  <c r="LM29"/>
  <c r="LM27"/>
  <c r="KE35"/>
  <c r="MK19"/>
  <c r="LY19"/>
  <c r="MA19" s="1"/>
  <c r="MB19" s="1"/>
  <c r="NB17"/>
  <c r="MP17"/>
  <c r="MR17" s="1"/>
  <c r="MS17" s="1"/>
  <c r="MJ19"/>
  <c r="LX19"/>
  <c r="MC19" s="1"/>
  <c r="LT30"/>
  <c r="LH30"/>
  <c r="LJ30" s="1"/>
  <c r="LK30" s="1"/>
  <c r="MK18"/>
  <c r="LY18"/>
  <c r="MA18" s="1"/>
  <c r="MB18" s="1"/>
  <c r="NA14"/>
  <c r="MO14"/>
  <c r="MT14" s="1"/>
  <c r="MK14"/>
  <c r="LY14"/>
  <c r="MA14" s="1"/>
  <c r="MB14" s="1"/>
  <c r="MJ27"/>
  <c r="LX27"/>
  <c r="MC27" s="1"/>
  <c r="MK25"/>
  <c r="LY25"/>
  <c r="MA25" s="1"/>
  <c r="MB25" s="1"/>
  <c r="LB33"/>
  <c r="LS23"/>
  <c r="LG23"/>
  <c r="LL23" s="1"/>
  <c r="LM23" s="1"/>
  <c r="MK12"/>
  <c r="LY12"/>
  <c r="MA12" s="1"/>
  <c r="MB12" s="1"/>
  <c r="LY28"/>
  <c r="MA28" s="1"/>
  <c r="MB28" s="1"/>
  <c r="MK28"/>
  <c r="LY13"/>
  <c r="MA13" s="1"/>
  <c r="MB13" s="1"/>
  <c r="MK13"/>
  <c r="MJ28"/>
  <c r="LX28"/>
  <c r="MC28" s="1"/>
  <c r="LX25"/>
  <c r="MC25" s="1"/>
  <c r="MJ25"/>
  <c r="MJ17"/>
  <c r="LX17"/>
  <c r="MC17" s="1"/>
  <c r="KZ33"/>
  <c r="KZ35" s="1"/>
  <c r="LQ23"/>
  <c r="MK31"/>
  <c r="LY31"/>
  <c r="MA31" s="1"/>
  <c r="MB31" s="1"/>
  <c r="MK16"/>
  <c r="LY16"/>
  <c r="MA16" s="1"/>
  <c r="MB16" s="1"/>
  <c r="LY24"/>
  <c r="MA24" s="1"/>
  <c r="MB24" s="1"/>
  <c r="MK24"/>
  <c r="LS12"/>
  <c r="LG12"/>
  <c r="LL12" s="1"/>
  <c r="LM12" s="1"/>
  <c r="MJ24"/>
  <c r="LX24"/>
  <c r="MC24" s="1"/>
  <c r="NA18"/>
  <c r="MO18"/>
  <c r="MT18" s="1"/>
  <c r="MJ26"/>
  <c r="LX26"/>
  <c r="MC26" s="1"/>
  <c r="MJ30"/>
  <c r="LX30"/>
  <c r="MC30" s="1"/>
  <c r="LT11"/>
  <c r="LH11"/>
  <c r="LJ11" s="1"/>
  <c r="LK11" s="1"/>
  <c r="LT15"/>
  <c r="LH15"/>
  <c r="LJ15" s="1"/>
  <c r="LK15" s="1"/>
  <c r="LM15" s="1"/>
  <c r="MK26"/>
  <c r="LY26"/>
  <c r="MA26" s="1"/>
  <c r="MB26" s="1"/>
  <c r="LB21"/>
  <c r="LB35" s="1"/>
  <c r="LG11"/>
  <c r="LL11" s="1"/>
  <c r="LS11"/>
  <c r="LS31"/>
  <c r="LG31"/>
  <c r="LL31" s="1"/>
  <c r="LM31" s="1"/>
  <c r="KV33"/>
  <c r="MH21"/>
  <c r="MY11"/>
  <c r="MK23"/>
  <c r="LY23"/>
  <c r="MA23" s="1"/>
  <c r="MB23" s="1"/>
  <c r="MJ13"/>
  <c r="LX13"/>
  <c r="MC13" s="1"/>
  <c r="MK27"/>
  <c r="LY27"/>
  <c r="MA27" s="1"/>
  <c r="MB27" s="1"/>
  <c r="LX29"/>
  <c r="MC29" s="1"/>
  <c r="MJ29"/>
  <c r="LS16"/>
  <c r="LG16"/>
  <c r="LL16" s="1"/>
  <c r="LM16" s="1"/>
  <c r="MK29"/>
  <c r="LY29"/>
  <c r="MA29" s="1"/>
  <c r="MB29" s="1"/>
  <c r="MJ15"/>
  <c r="LX15"/>
  <c r="MC15" s="1"/>
  <c r="LM24"/>
  <c r="LM19"/>
  <c r="KV11"/>
  <c r="KV21" s="1"/>
  <c r="CF15" i="13"/>
  <c r="CF14"/>
  <c r="CF18"/>
  <c r="CF16" i="14"/>
  <c r="CF17"/>
  <c r="G6" i="18"/>
  <c r="CF19" i="13"/>
  <c r="CF25"/>
  <c r="CF29"/>
  <c r="CF25" i="14"/>
  <c r="CF17" i="15"/>
  <c r="CF12"/>
  <c r="CF29" i="16"/>
  <c r="CF17" i="17"/>
  <c r="CF13"/>
  <c r="CF17" i="16"/>
  <c r="CF12"/>
  <c r="CF13"/>
  <c r="BO21"/>
  <c r="BZ26" i="15"/>
  <c r="CE26" s="1"/>
  <c r="E5" i="18"/>
  <c r="J5" s="1"/>
  <c r="C6"/>
  <c r="AX35" i="16"/>
  <c r="F9" i="18" s="1"/>
  <c r="BO21" i="15"/>
  <c r="BO33" i="14"/>
  <c r="BO35" s="1"/>
  <c r="D10" i="18" s="1"/>
  <c r="BO33" i="17"/>
  <c r="BO21"/>
  <c r="AX35"/>
  <c r="G9" i="18" s="1"/>
  <c r="BO33" i="16"/>
  <c r="BO33" i="15"/>
  <c r="AX35"/>
  <c r="E9" i="18" s="1"/>
  <c r="CF21" i="14"/>
  <c r="AX35" i="13"/>
  <c r="C9" i="18" s="1"/>
  <c r="CL19" i="17"/>
  <c r="BZ19"/>
  <c r="CE19" s="1"/>
  <c r="CF19" s="1"/>
  <c r="CM31"/>
  <c r="CA31"/>
  <c r="CC31" s="1"/>
  <c r="CD31" s="1"/>
  <c r="CR19"/>
  <c r="CT19" s="1"/>
  <c r="CU19" s="1"/>
  <c r="DD19"/>
  <c r="CL16"/>
  <c r="BZ16"/>
  <c r="CE16" s="1"/>
  <c r="CF16" s="1"/>
  <c r="CA29"/>
  <c r="CC29" s="1"/>
  <c r="CD29" s="1"/>
  <c r="CF29" s="1"/>
  <c r="CM29"/>
  <c r="BZ11" i="16"/>
  <c r="CE11" s="1"/>
  <c r="CF11" s="1"/>
  <c r="CL11"/>
  <c r="CR23"/>
  <c r="CT23" s="1"/>
  <c r="CU23" s="1"/>
  <c r="DD23"/>
  <c r="CL19"/>
  <c r="BZ19"/>
  <c r="CE19" s="1"/>
  <c r="CF19" s="1"/>
  <c r="BZ18" i="15"/>
  <c r="CE18" s="1"/>
  <c r="CF18" s="1"/>
  <c r="CL18"/>
  <c r="BD35"/>
  <c r="CA29" i="14"/>
  <c r="CC29" s="1"/>
  <c r="CD29" s="1"/>
  <c r="CF29" s="1"/>
  <c r="CM29"/>
  <c r="CM31"/>
  <c r="CA31"/>
  <c r="CC31" s="1"/>
  <c r="CD31" s="1"/>
  <c r="BD35" i="13"/>
  <c r="CJ33" i="17"/>
  <c r="DA23"/>
  <c r="DD28"/>
  <c r="CR28"/>
  <c r="CT28" s="1"/>
  <c r="CU28" s="1"/>
  <c r="DC25"/>
  <c r="CQ25"/>
  <c r="CV25" s="1"/>
  <c r="CW25" s="1"/>
  <c r="DD16"/>
  <c r="CR16"/>
  <c r="CT16" s="1"/>
  <c r="CU16" s="1"/>
  <c r="CM14"/>
  <c r="CA14"/>
  <c r="CC14" s="1"/>
  <c r="CD14" s="1"/>
  <c r="CF14" s="1"/>
  <c r="DC26"/>
  <c r="CQ26"/>
  <c r="CV26" s="1"/>
  <c r="DD13"/>
  <c r="CR13"/>
  <c r="CT13" s="1"/>
  <c r="CU13" s="1"/>
  <c r="CL27"/>
  <c r="BZ27"/>
  <c r="CE27" s="1"/>
  <c r="CF27" s="1"/>
  <c r="DC14"/>
  <c r="CQ14"/>
  <c r="CV14" s="1"/>
  <c r="DD17"/>
  <c r="CR17"/>
  <c r="CT17" s="1"/>
  <c r="CU17" s="1"/>
  <c r="BU33"/>
  <c r="BZ23"/>
  <c r="CE23" s="1"/>
  <c r="CF23" s="1"/>
  <c r="CL23"/>
  <c r="DT24"/>
  <c r="DH24"/>
  <c r="DM24" s="1"/>
  <c r="DU15"/>
  <c r="DI15"/>
  <c r="DK15" s="1"/>
  <c r="DL15" s="1"/>
  <c r="DA21"/>
  <c r="DR11"/>
  <c r="DU27"/>
  <c r="DI27"/>
  <c r="DK27" s="1"/>
  <c r="DL27" s="1"/>
  <c r="CL15"/>
  <c r="BZ15"/>
  <c r="CE15" s="1"/>
  <c r="CF15" s="1"/>
  <c r="DC13"/>
  <c r="CQ13"/>
  <c r="CV13" s="1"/>
  <c r="BD35"/>
  <c r="DC29"/>
  <c r="CQ29"/>
  <c r="CV29" s="1"/>
  <c r="DT12"/>
  <c r="DH12"/>
  <c r="DM12" s="1"/>
  <c r="DC17"/>
  <c r="CQ17"/>
  <c r="CV17" s="1"/>
  <c r="CW17" s="1"/>
  <c r="CM18"/>
  <c r="CA18"/>
  <c r="CC18" s="1"/>
  <c r="CD18" s="1"/>
  <c r="CF18" s="1"/>
  <c r="DC18"/>
  <c r="CQ18"/>
  <c r="CV18" s="1"/>
  <c r="DC30"/>
  <c r="CQ30"/>
  <c r="CV30" s="1"/>
  <c r="DI25"/>
  <c r="DK25" s="1"/>
  <c r="DL25" s="1"/>
  <c r="DU25"/>
  <c r="CL31"/>
  <c r="BZ31"/>
  <c r="CE31" s="1"/>
  <c r="CF31" s="1"/>
  <c r="CM30"/>
  <c r="CA30"/>
  <c r="CC30" s="1"/>
  <c r="CD30" s="1"/>
  <c r="CF30" s="1"/>
  <c r="CM26"/>
  <c r="CA26"/>
  <c r="CC26" s="1"/>
  <c r="CD26" s="1"/>
  <c r="CF26" s="1"/>
  <c r="BU21"/>
  <c r="BU35" s="1"/>
  <c r="CL11"/>
  <c r="BZ11"/>
  <c r="CE11" s="1"/>
  <c r="CF11" s="1"/>
  <c r="DD24"/>
  <c r="CR24"/>
  <c r="CT24" s="1"/>
  <c r="CU24" s="1"/>
  <c r="CW24" s="1"/>
  <c r="DT28"/>
  <c r="DH28"/>
  <c r="DM28" s="1"/>
  <c r="DU23"/>
  <c r="DI23"/>
  <c r="DK23" s="1"/>
  <c r="DL23" s="1"/>
  <c r="DU11"/>
  <c r="DI11"/>
  <c r="DK11" s="1"/>
  <c r="DL11" s="1"/>
  <c r="DD12"/>
  <c r="CR12"/>
  <c r="CT12" s="1"/>
  <c r="CU12" s="1"/>
  <c r="CW12" s="1"/>
  <c r="CJ35"/>
  <c r="CL31" i="16"/>
  <c r="BZ31"/>
  <c r="CE31" s="1"/>
  <c r="CF31" s="1"/>
  <c r="BS21"/>
  <c r="BS35" s="1"/>
  <c r="CJ11"/>
  <c r="CJ33"/>
  <c r="DA23"/>
  <c r="DT28"/>
  <c r="DH28"/>
  <c r="DM28" s="1"/>
  <c r="DD28"/>
  <c r="CR28"/>
  <c r="CT28" s="1"/>
  <c r="CU28" s="1"/>
  <c r="CW28" s="1"/>
  <c r="DD15"/>
  <c r="CR15"/>
  <c r="CT15" s="1"/>
  <c r="CU15" s="1"/>
  <c r="CW15" s="1"/>
  <c r="DU14"/>
  <c r="DI14"/>
  <c r="DK14" s="1"/>
  <c r="DL14" s="1"/>
  <c r="CM30"/>
  <c r="CA30"/>
  <c r="CC30" s="1"/>
  <c r="CD30" s="1"/>
  <c r="CF30" s="1"/>
  <c r="DD29"/>
  <c r="CR29"/>
  <c r="CT29" s="1"/>
  <c r="CU29" s="1"/>
  <c r="CR17"/>
  <c r="CT17" s="1"/>
  <c r="CU17" s="1"/>
  <c r="DD17"/>
  <c r="DC16"/>
  <c r="CQ16"/>
  <c r="CV16" s="1"/>
  <c r="DC12"/>
  <c r="CQ12"/>
  <c r="CV12" s="1"/>
  <c r="DC25"/>
  <c r="CQ25"/>
  <c r="CV25" s="1"/>
  <c r="CW25" s="1"/>
  <c r="DC26"/>
  <c r="CQ26"/>
  <c r="CV26" s="1"/>
  <c r="DU31"/>
  <c r="DI31"/>
  <c r="DK31" s="1"/>
  <c r="DL31" s="1"/>
  <c r="DU27"/>
  <c r="DI27"/>
  <c r="DK27" s="1"/>
  <c r="DL27" s="1"/>
  <c r="CQ14"/>
  <c r="CV14" s="1"/>
  <c r="CW14" s="1"/>
  <c r="DC14"/>
  <c r="CQ18"/>
  <c r="CV18" s="1"/>
  <c r="CW18" s="1"/>
  <c r="DC18"/>
  <c r="DC13"/>
  <c r="CQ13"/>
  <c r="CV13" s="1"/>
  <c r="DC29"/>
  <c r="CQ29"/>
  <c r="CV29" s="1"/>
  <c r="BU33"/>
  <c r="BU35" s="1"/>
  <c r="CL23"/>
  <c r="BZ23"/>
  <c r="CE23" s="1"/>
  <c r="CF23" s="1"/>
  <c r="DC30"/>
  <c r="CQ30"/>
  <c r="CV30" s="1"/>
  <c r="EL19"/>
  <c r="DZ19"/>
  <c r="EB19" s="1"/>
  <c r="EC19" s="1"/>
  <c r="DT15"/>
  <c r="DH15"/>
  <c r="DM15" s="1"/>
  <c r="DT24"/>
  <c r="DH24"/>
  <c r="DM24" s="1"/>
  <c r="DN24" s="1"/>
  <c r="DC17"/>
  <c r="CQ17"/>
  <c r="CV17" s="1"/>
  <c r="DD12"/>
  <c r="CR12"/>
  <c r="CT12" s="1"/>
  <c r="CU12" s="1"/>
  <c r="DI25"/>
  <c r="DK25" s="1"/>
  <c r="DL25" s="1"/>
  <c r="DU25"/>
  <c r="CL27"/>
  <c r="BZ27"/>
  <c r="CE27" s="1"/>
  <c r="CF27" s="1"/>
  <c r="DU18"/>
  <c r="DI18"/>
  <c r="DK18" s="1"/>
  <c r="DL18" s="1"/>
  <c r="DD24"/>
  <c r="CR24"/>
  <c r="CT24" s="1"/>
  <c r="CU24" s="1"/>
  <c r="CW24" s="1"/>
  <c r="CR13"/>
  <c r="CT13" s="1"/>
  <c r="CU13" s="1"/>
  <c r="DD13"/>
  <c r="DD11"/>
  <c r="CR11"/>
  <c r="CT11" s="1"/>
  <c r="CU11" s="1"/>
  <c r="CM26"/>
  <c r="CA26"/>
  <c r="CC26" s="1"/>
  <c r="CD26" s="1"/>
  <c r="DD16"/>
  <c r="CR16"/>
  <c r="CT16" s="1"/>
  <c r="CU16" s="1"/>
  <c r="BS21" i="15"/>
  <c r="BS35" s="1"/>
  <c r="CJ11"/>
  <c r="CJ33"/>
  <c r="DA23"/>
  <c r="DD27"/>
  <c r="CR27"/>
  <c r="CT27" s="1"/>
  <c r="CU27" s="1"/>
  <c r="DD15"/>
  <c r="CR15"/>
  <c r="CT15" s="1"/>
  <c r="CU15" s="1"/>
  <c r="DC30"/>
  <c r="CQ30"/>
  <c r="CV30" s="1"/>
  <c r="DC29"/>
  <c r="CQ29"/>
  <c r="CV29" s="1"/>
  <c r="DC16"/>
  <c r="CQ16"/>
  <c r="CV16" s="1"/>
  <c r="DD31"/>
  <c r="CR31"/>
  <c r="CT31" s="1"/>
  <c r="CU31" s="1"/>
  <c r="DD18"/>
  <c r="CR18"/>
  <c r="CT18" s="1"/>
  <c r="CU18" s="1"/>
  <c r="CL27"/>
  <c r="BZ27"/>
  <c r="CE27" s="1"/>
  <c r="CF27" s="1"/>
  <c r="DD28"/>
  <c r="CR28"/>
  <c r="CT28" s="1"/>
  <c r="CU28" s="1"/>
  <c r="CW28" s="1"/>
  <c r="DD29"/>
  <c r="CR29"/>
  <c r="CT29" s="1"/>
  <c r="CU29" s="1"/>
  <c r="DC25"/>
  <c r="CQ25"/>
  <c r="CV25" s="1"/>
  <c r="CW25" s="1"/>
  <c r="DD16"/>
  <c r="CR16"/>
  <c r="CT16" s="1"/>
  <c r="CU16" s="1"/>
  <c r="CR13"/>
  <c r="CT13" s="1"/>
  <c r="CU13" s="1"/>
  <c r="DD13"/>
  <c r="DC17"/>
  <c r="CQ17"/>
  <c r="CV17" s="1"/>
  <c r="CW17" s="1"/>
  <c r="DD14"/>
  <c r="CR14"/>
  <c r="CT14" s="1"/>
  <c r="CU14" s="1"/>
  <c r="DC19"/>
  <c r="CQ19"/>
  <c r="CV19" s="1"/>
  <c r="CW19" s="1"/>
  <c r="CL31"/>
  <c r="BZ31"/>
  <c r="CE31" s="1"/>
  <c r="CF31" s="1"/>
  <c r="DT24"/>
  <c r="DH24"/>
  <c r="DM24" s="1"/>
  <c r="DD11"/>
  <c r="CR11"/>
  <c r="CT11" s="1"/>
  <c r="CU11" s="1"/>
  <c r="CW11" s="1"/>
  <c r="CM26"/>
  <c r="CA26"/>
  <c r="CC26" s="1"/>
  <c r="CD26" s="1"/>
  <c r="CR17"/>
  <c r="CT17" s="1"/>
  <c r="CU17" s="1"/>
  <c r="DD17"/>
  <c r="DU19"/>
  <c r="DI19"/>
  <c r="DK19" s="1"/>
  <c r="DL19" s="1"/>
  <c r="CM30"/>
  <c r="CA30"/>
  <c r="CC30" s="1"/>
  <c r="CD30" s="1"/>
  <c r="CF30" s="1"/>
  <c r="DD12"/>
  <c r="CR12"/>
  <c r="CT12" s="1"/>
  <c r="CU12" s="1"/>
  <c r="DD24"/>
  <c r="CR24"/>
  <c r="CT24" s="1"/>
  <c r="CU24" s="1"/>
  <c r="CW24" s="1"/>
  <c r="DC12"/>
  <c r="CQ12"/>
  <c r="CV12" s="1"/>
  <c r="CW12" s="1"/>
  <c r="DI25"/>
  <c r="DK25" s="1"/>
  <c r="DL25" s="1"/>
  <c r="DU25"/>
  <c r="DT11"/>
  <c r="DH11"/>
  <c r="DM11" s="1"/>
  <c r="DC15"/>
  <c r="CQ15"/>
  <c r="CV15" s="1"/>
  <c r="DU23"/>
  <c r="DI23"/>
  <c r="DK23" s="1"/>
  <c r="DL23" s="1"/>
  <c r="DT28"/>
  <c r="DH28"/>
  <c r="DM28" s="1"/>
  <c r="BU33"/>
  <c r="BU35" s="1"/>
  <c r="CL23"/>
  <c r="BZ23"/>
  <c r="CE23" s="1"/>
  <c r="CF23" s="1"/>
  <c r="DC13"/>
  <c r="CQ13"/>
  <c r="CV13" s="1"/>
  <c r="DC26"/>
  <c r="CQ26"/>
  <c r="CV26" s="1"/>
  <c r="CL14"/>
  <c r="CL21" s="1"/>
  <c r="BZ14"/>
  <c r="CE14" s="1"/>
  <c r="CF14" s="1"/>
  <c r="DT28" i="14"/>
  <c r="DH28"/>
  <c r="DM28" s="1"/>
  <c r="DT11"/>
  <c r="DH11"/>
  <c r="DM11" s="1"/>
  <c r="DN11" s="1"/>
  <c r="DD19"/>
  <c r="CR19"/>
  <c r="CT19" s="1"/>
  <c r="CU19" s="1"/>
  <c r="CW19" s="1"/>
  <c r="DC30"/>
  <c r="CQ30"/>
  <c r="CV30" s="1"/>
  <c r="DC12"/>
  <c r="CQ12"/>
  <c r="CV12" s="1"/>
  <c r="DC13"/>
  <c r="CQ13"/>
  <c r="CV13" s="1"/>
  <c r="DU11"/>
  <c r="DI11"/>
  <c r="DK11" s="1"/>
  <c r="DL11" s="1"/>
  <c r="DT15"/>
  <c r="DH15"/>
  <c r="DM15" s="1"/>
  <c r="CR17"/>
  <c r="CT17" s="1"/>
  <c r="CU17" s="1"/>
  <c r="DD17"/>
  <c r="CM30"/>
  <c r="CA30"/>
  <c r="CC30" s="1"/>
  <c r="CD30" s="1"/>
  <c r="CF30" s="1"/>
  <c r="DC25"/>
  <c r="CQ25"/>
  <c r="CV25" s="1"/>
  <c r="BS21"/>
  <c r="BS35" s="1"/>
  <c r="CJ11"/>
  <c r="DT19"/>
  <c r="DH19"/>
  <c r="DM19" s="1"/>
  <c r="DN19" s="1"/>
  <c r="CQ14"/>
  <c r="CV14" s="1"/>
  <c r="CW14" s="1"/>
  <c r="DC14"/>
  <c r="CJ33"/>
  <c r="DA23"/>
  <c r="DT24"/>
  <c r="DH24"/>
  <c r="DM24" s="1"/>
  <c r="DD24"/>
  <c r="CR24"/>
  <c r="CT24" s="1"/>
  <c r="CU24" s="1"/>
  <c r="CW24" s="1"/>
  <c r="BU33"/>
  <c r="BU35" s="1"/>
  <c r="BZ23"/>
  <c r="CE23" s="1"/>
  <c r="CF23" s="1"/>
  <c r="CL23"/>
  <c r="DD12"/>
  <c r="CR12"/>
  <c r="CT12" s="1"/>
  <c r="CU12" s="1"/>
  <c r="DD15"/>
  <c r="CR15"/>
  <c r="CT15" s="1"/>
  <c r="CU15" s="1"/>
  <c r="CW15" s="1"/>
  <c r="DC29"/>
  <c r="CQ29"/>
  <c r="CV29" s="1"/>
  <c r="DU18"/>
  <c r="DI18"/>
  <c r="DK18" s="1"/>
  <c r="DL18" s="1"/>
  <c r="CQ18"/>
  <c r="CV18" s="1"/>
  <c r="CW18" s="1"/>
  <c r="DC18"/>
  <c r="CL31"/>
  <c r="BZ31"/>
  <c r="CE31" s="1"/>
  <c r="CF31" s="1"/>
  <c r="DD25"/>
  <c r="CR25"/>
  <c r="CT25" s="1"/>
  <c r="CU25" s="1"/>
  <c r="DD16"/>
  <c r="CR16"/>
  <c r="CT16" s="1"/>
  <c r="CU16" s="1"/>
  <c r="CM26"/>
  <c r="CA26"/>
  <c r="CC26" s="1"/>
  <c r="CD26" s="1"/>
  <c r="CF26" s="1"/>
  <c r="DU27"/>
  <c r="DI27"/>
  <c r="DK27" s="1"/>
  <c r="DL27" s="1"/>
  <c r="CR13"/>
  <c r="CT13" s="1"/>
  <c r="CU13" s="1"/>
  <c r="DD13"/>
  <c r="DC26"/>
  <c r="CQ26"/>
  <c r="CV26" s="1"/>
  <c r="DC16"/>
  <c r="CQ16"/>
  <c r="CV16" s="1"/>
  <c r="DD28"/>
  <c r="CR28"/>
  <c r="CT28" s="1"/>
  <c r="CU28" s="1"/>
  <c r="CW28" s="1"/>
  <c r="CL27"/>
  <c r="BZ27"/>
  <c r="CE27" s="1"/>
  <c r="CF27" s="1"/>
  <c r="DC17"/>
  <c r="CQ17"/>
  <c r="CV17" s="1"/>
  <c r="CW17" s="1"/>
  <c r="DU23"/>
  <c r="DI23"/>
  <c r="DK23" s="1"/>
  <c r="DL23" s="1"/>
  <c r="DU14"/>
  <c r="DI14"/>
  <c r="DK14" s="1"/>
  <c r="DL14" s="1"/>
  <c r="CL21"/>
  <c r="DD14" i="13"/>
  <c r="CR14"/>
  <c r="CT14" s="1"/>
  <c r="CU14" s="1"/>
  <c r="CJ11"/>
  <c r="BS21"/>
  <c r="CR26"/>
  <c r="CT26" s="1"/>
  <c r="CU26" s="1"/>
  <c r="DD26"/>
  <c r="DC25"/>
  <c r="CQ25"/>
  <c r="CV25" s="1"/>
  <c r="DD27"/>
  <c r="CR27"/>
  <c r="CT27" s="1"/>
  <c r="CU27" s="1"/>
  <c r="DC17"/>
  <c r="CQ17"/>
  <c r="CV17" s="1"/>
  <c r="DD18"/>
  <c r="CR18"/>
  <c r="CT18" s="1"/>
  <c r="CU18" s="1"/>
  <c r="CL16"/>
  <c r="BZ16"/>
  <c r="CE16" s="1"/>
  <c r="CF16" s="1"/>
  <c r="CR19"/>
  <c r="CT19" s="1"/>
  <c r="CU19" s="1"/>
  <c r="DD19"/>
  <c r="DT24"/>
  <c r="DH24"/>
  <c r="DM24" s="1"/>
  <c r="CL12"/>
  <c r="BZ12"/>
  <c r="CE12" s="1"/>
  <c r="CF12" s="1"/>
  <c r="DD29"/>
  <c r="CR29"/>
  <c r="CT29" s="1"/>
  <c r="CU29" s="1"/>
  <c r="CR11"/>
  <c r="CT11" s="1"/>
  <c r="CU11" s="1"/>
  <c r="DD11"/>
  <c r="DD13"/>
  <c r="CR13"/>
  <c r="CT13" s="1"/>
  <c r="CU13" s="1"/>
  <c r="DC30"/>
  <c r="CQ30"/>
  <c r="CV30" s="1"/>
  <c r="DD28"/>
  <c r="CR28"/>
  <c r="CT28" s="1"/>
  <c r="CU28" s="1"/>
  <c r="BU33"/>
  <c r="CL23"/>
  <c r="BZ23"/>
  <c r="CE23" s="1"/>
  <c r="CF23" s="1"/>
  <c r="BS33"/>
  <c r="CJ23"/>
  <c r="DD16"/>
  <c r="CR16"/>
  <c r="CT16" s="1"/>
  <c r="CU16" s="1"/>
  <c r="BU21"/>
  <c r="CL11"/>
  <c r="BZ11"/>
  <c r="CE11" s="1"/>
  <c r="CF11" s="1"/>
  <c r="DC28"/>
  <c r="CQ28"/>
  <c r="CV28" s="1"/>
  <c r="CW28" s="1"/>
  <c r="DC14"/>
  <c r="CQ14"/>
  <c r="CV14" s="1"/>
  <c r="CW14" s="1"/>
  <c r="DC26"/>
  <c r="CQ26"/>
  <c r="CV26" s="1"/>
  <c r="CM30"/>
  <c r="CA30"/>
  <c r="CC30" s="1"/>
  <c r="CD30" s="1"/>
  <c r="CF30" s="1"/>
  <c r="BO33"/>
  <c r="DU12"/>
  <c r="DI12"/>
  <c r="DK12" s="1"/>
  <c r="DL12" s="1"/>
  <c r="DD25"/>
  <c r="CR25"/>
  <c r="CT25" s="1"/>
  <c r="CU25" s="1"/>
  <c r="DD24"/>
  <c r="CR24"/>
  <c r="CT24" s="1"/>
  <c r="CU24" s="1"/>
  <c r="CW24" s="1"/>
  <c r="CL27"/>
  <c r="BZ27"/>
  <c r="CE27" s="1"/>
  <c r="CF27" s="1"/>
  <c r="CR15"/>
  <c r="CT15" s="1"/>
  <c r="CU15" s="1"/>
  <c r="DD15"/>
  <c r="CL31"/>
  <c r="BZ31"/>
  <c r="CE31" s="1"/>
  <c r="CF31" s="1"/>
  <c r="DU23"/>
  <c r="DI23"/>
  <c r="DK23" s="1"/>
  <c r="DL23" s="1"/>
  <c r="DD17"/>
  <c r="CR17"/>
  <c r="CT17" s="1"/>
  <c r="CU17" s="1"/>
  <c r="DC15"/>
  <c r="CQ15"/>
  <c r="CV15" s="1"/>
  <c r="DD31"/>
  <c r="CR31"/>
  <c r="CT31" s="1"/>
  <c r="CU31" s="1"/>
  <c r="DC19"/>
  <c r="CQ19"/>
  <c r="CV19" s="1"/>
  <c r="CW19" s="1"/>
  <c r="DC13"/>
  <c r="CQ13"/>
  <c r="CV13" s="1"/>
  <c r="CW13" s="1"/>
  <c r="DC29"/>
  <c r="CQ29"/>
  <c r="CV29" s="1"/>
  <c r="CW29" s="1"/>
  <c r="DC18"/>
  <c r="CQ18"/>
  <c r="CV18" s="1"/>
  <c r="BO21"/>
  <c r="BB35"/>
  <c r="KV35" i="20" l="1"/>
  <c r="CX35"/>
  <c r="DO35"/>
  <c r="DZ18"/>
  <c r="EE18" s="1"/>
  <c r="EL18"/>
  <c r="FC19"/>
  <c r="EQ19"/>
  <c r="EV19" s="1"/>
  <c r="FC26"/>
  <c r="EQ26"/>
  <c r="EV26" s="1"/>
  <c r="EL27"/>
  <c r="DZ27"/>
  <c r="EE27" s="1"/>
  <c r="ER23"/>
  <c r="ET23" s="1"/>
  <c r="EU23" s="1"/>
  <c r="FD23"/>
  <c r="EQ13"/>
  <c r="EV13" s="1"/>
  <c r="FC13"/>
  <c r="ER12"/>
  <c r="ET12" s="1"/>
  <c r="EU12" s="1"/>
  <c r="FD12"/>
  <c r="FD14"/>
  <c r="ER14"/>
  <c r="ET14" s="1"/>
  <c r="EU14" s="1"/>
  <c r="EQ28"/>
  <c r="EV28" s="1"/>
  <c r="FC28"/>
  <c r="EQ24"/>
  <c r="EV24" s="1"/>
  <c r="FC24"/>
  <c r="EJ23"/>
  <c r="DS33"/>
  <c r="DS35" s="1"/>
  <c r="ER31"/>
  <c r="ET31" s="1"/>
  <c r="EU31" s="1"/>
  <c r="FD31"/>
  <c r="EM30"/>
  <c r="EA30"/>
  <c r="EC30" s="1"/>
  <c r="ED30" s="1"/>
  <c r="FD24"/>
  <c r="ER24"/>
  <c r="ET24" s="1"/>
  <c r="EU24" s="1"/>
  <c r="FU17"/>
  <c r="FI17"/>
  <c r="FK17" s="1"/>
  <c r="FL17" s="1"/>
  <c r="EM26"/>
  <c r="EA26"/>
  <c r="EC26" s="1"/>
  <c r="ED26" s="1"/>
  <c r="FT14"/>
  <c r="FH14"/>
  <c r="FM14" s="1"/>
  <c r="FU13"/>
  <c r="FI13"/>
  <c r="FK13" s="1"/>
  <c r="FL13" s="1"/>
  <c r="DU33"/>
  <c r="EL23"/>
  <c r="DZ23"/>
  <c r="EE23" s="1"/>
  <c r="FC15"/>
  <c r="EQ15"/>
  <c r="EV15" s="1"/>
  <c r="EL16"/>
  <c r="DZ16"/>
  <c r="EE16" s="1"/>
  <c r="FD29"/>
  <c r="ER29"/>
  <c r="ET29" s="1"/>
  <c r="EU29" s="1"/>
  <c r="FD18"/>
  <c r="ER18"/>
  <c r="ET18" s="1"/>
  <c r="EU18" s="1"/>
  <c r="ER16"/>
  <c r="ET16" s="1"/>
  <c r="EU16" s="1"/>
  <c r="FD16"/>
  <c r="ER27"/>
  <c r="ET27" s="1"/>
  <c r="EU27" s="1"/>
  <c r="FD27"/>
  <c r="EL31"/>
  <c r="DZ31"/>
  <c r="EE31" s="1"/>
  <c r="EL12"/>
  <c r="DZ12"/>
  <c r="EE12" s="1"/>
  <c r="DU21"/>
  <c r="FI19"/>
  <c r="FK19" s="1"/>
  <c r="FL19" s="1"/>
  <c r="FU19"/>
  <c r="EQ17"/>
  <c r="EV17" s="1"/>
  <c r="FC17"/>
  <c r="FT11"/>
  <c r="FH11"/>
  <c r="FM11" s="1"/>
  <c r="FR21"/>
  <c r="GI11"/>
  <c r="GI21" s="1"/>
  <c r="FC30"/>
  <c r="EQ30"/>
  <c r="EV30" s="1"/>
  <c r="FD25"/>
  <c r="ER25"/>
  <c r="ET25" s="1"/>
  <c r="EU25" s="1"/>
  <c r="EM15"/>
  <c r="EA15"/>
  <c r="EC15" s="1"/>
  <c r="ED15" s="1"/>
  <c r="EM11"/>
  <c r="EA11"/>
  <c r="EC11" s="1"/>
  <c r="ED11" s="1"/>
  <c r="FC29"/>
  <c r="EQ29"/>
  <c r="EV29" s="1"/>
  <c r="FC25"/>
  <c r="EQ25"/>
  <c r="EV25" s="1"/>
  <c r="FD28"/>
  <c r="ER28"/>
  <c r="ET28" s="1"/>
  <c r="EU28" s="1"/>
  <c r="MJ31"/>
  <c r="LX31"/>
  <c r="MC31" s="1"/>
  <c r="NB24"/>
  <c r="MP24"/>
  <c r="MR24" s="1"/>
  <c r="MS24" s="1"/>
  <c r="NB28"/>
  <c r="MP28"/>
  <c r="MR28" s="1"/>
  <c r="MS28" s="1"/>
  <c r="NB25"/>
  <c r="MP25"/>
  <c r="MR25" s="1"/>
  <c r="MS25" s="1"/>
  <c r="NB14"/>
  <c r="MP14"/>
  <c r="MR14" s="1"/>
  <c r="MS14" s="1"/>
  <c r="NB18"/>
  <c r="MP18"/>
  <c r="MR18" s="1"/>
  <c r="MS18" s="1"/>
  <c r="NA19"/>
  <c r="MO19"/>
  <c r="MT19" s="1"/>
  <c r="NB19"/>
  <c r="MP19"/>
  <c r="MR19" s="1"/>
  <c r="MS19" s="1"/>
  <c r="LM33"/>
  <c r="NB29"/>
  <c r="MP29"/>
  <c r="MR29" s="1"/>
  <c r="MS29" s="1"/>
  <c r="MO13"/>
  <c r="MT13" s="1"/>
  <c r="NA13"/>
  <c r="MK15"/>
  <c r="LY15"/>
  <c r="MA15" s="1"/>
  <c r="MB15" s="1"/>
  <c r="NA30"/>
  <c r="MO30"/>
  <c r="MT30" s="1"/>
  <c r="NR18"/>
  <c r="NF18"/>
  <c r="NK18" s="1"/>
  <c r="MJ12"/>
  <c r="LX12"/>
  <c r="MC12" s="1"/>
  <c r="MP16"/>
  <c r="MR16" s="1"/>
  <c r="MS16" s="1"/>
  <c r="NB16"/>
  <c r="MP12"/>
  <c r="MR12" s="1"/>
  <c r="MS12" s="1"/>
  <c r="NB12"/>
  <c r="NA29"/>
  <c r="MO29"/>
  <c r="MT29" s="1"/>
  <c r="MY21"/>
  <c r="NP11"/>
  <c r="MH23"/>
  <c r="LQ33"/>
  <c r="LQ35" s="1"/>
  <c r="NA25"/>
  <c r="MO25"/>
  <c r="MT25" s="1"/>
  <c r="NB13"/>
  <c r="MP13"/>
  <c r="MR13" s="1"/>
  <c r="MS13" s="1"/>
  <c r="NA27"/>
  <c r="MO27"/>
  <c r="MT27" s="1"/>
  <c r="NR14"/>
  <c r="NF14"/>
  <c r="NK14" s="1"/>
  <c r="MK30"/>
  <c r="LY30"/>
  <c r="MA30" s="1"/>
  <c r="MB30" s="1"/>
  <c r="NS17"/>
  <c r="NG17"/>
  <c r="NI17" s="1"/>
  <c r="NJ17" s="1"/>
  <c r="LM11"/>
  <c r="LM21" s="1"/>
  <c r="NA15"/>
  <c r="MO15"/>
  <c r="MT15" s="1"/>
  <c r="MJ16"/>
  <c r="LX16"/>
  <c r="MC16" s="1"/>
  <c r="MP27"/>
  <c r="MR27" s="1"/>
  <c r="MS27" s="1"/>
  <c r="NB27"/>
  <c r="MP23"/>
  <c r="MR23" s="1"/>
  <c r="MS23" s="1"/>
  <c r="NB23"/>
  <c r="LS21"/>
  <c r="LS35" s="1"/>
  <c r="MJ11"/>
  <c r="LX11"/>
  <c r="MC11" s="1"/>
  <c r="NB26"/>
  <c r="MP26"/>
  <c r="MR26" s="1"/>
  <c r="MS26" s="1"/>
  <c r="MK11"/>
  <c r="LY11"/>
  <c r="MA11" s="1"/>
  <c r="MB11" s="1"/>
  <c r="NA26"/>
  <c r="MO26"/>
  <c r="MT26" s="1"/>
  <c r="MO24"/>
  <c r="MT24" s="1"/>
  <c r="NA24"/>
  <c r="MP31"/>
  <c r="MR31" s="1"/>
  <c r="MS31" s="1"/>
  <c r="NB31"/>
  <c r="MO17"/>
  <c r="MT17" s="1"/>
  <c r="NA17"/>
  <c r="MO28"/>
  <c r="MT28" s="1"/>
  <c r="NA28"/>
  <c r="LS33"/>
  <c r="MJ23"/>
  <c r="LX23"/>
  <c r="MC23" s="1"/>
  <c r="CW29" i="15"/>
  <c r="CW25" i="14"/>
  <c r="CW12"/>
  <c r="CW16"/>
  <c r="CW15" i="15"/>
  <c r="CW16"/>
  <c r="CW13" i="17"/>
  <c r="CW15" i="13"/>
  <c r="CW13" i="14"/>
  <c r="CW21" s="1"/>
  <c r="CW13" i="15"/>
  <c r="CW13" i="16"/>
  <c r="CW16"/>
  <c r="CF26" i="15"/>
  <c r="CW29" i="16"/>
  <c r="CW12"/>
  <c r="CW17"/>
  <c r="BO35"/>
  <c r="F10" i="18" s="1"/>
  <c r="CF21" i="15"/>
  <c r="I5" i="18"/>
  <c r="I9"/>
  <c r="J9"/>
  <c r="J6"/>
  <c r="I6"/>
  <c r="CF33" i="15"/>
  <c r="BO35"/>
  <c r="CF33" i="17"/>
  <c r="CF21"/>
  <c r="BO35"/>
  <c r="G10" i="18" s="1"/>
  <c r="CF33" i="16"/>
  <c r="CF21"/>
  <c r="CF33" i="14"/>
  <c r="CF35" s="1"/>
  <c r="D7" i="18" s="1"/>
  <c r="CF33" i="13"/>
  <c r="CF21"/>
  <c r="CQ19" i="17"/>
  <c r="CV19" s="1"/>
  <c r="CW19" s="1"/>
  <c r="DC19"/>
  <c r="DI19"/>
  <c r="DK19" s="1"/>
  <c r="DL19" s="1"/>
  <c r="DU19"/>
  <c r="CR29"/>
  <c r="CT29" s="1"/>
  <c r="CU29" s="1"/>
  <c r="CW29" s="1"/>
  <c r="DD29"/>
  <c r="DD31"/>
  <c r="CR31"/>
  <c r="CT31" s="1"/>
  <c r="CU31" s="1"/>
  <c r="CQ16"/>
  <c r="CV16" s="1"/>
  <c r="CW16" s="1"/>
  <c r="DC16"/>
  <c r="DU23" i="16"/>
  <c r="DI23"/>
  <c r="DK23" s="1"/>
  <c r="DL23" s="1"/>
  <c r="CQ19"/>
  <c r="CV19" s="1"/>
  <c r="CW19" s="1"/>
  <c r="DC19"/>
  <c r="CQ11"/>
  <c r="CV11" s="1"/>
  <c r="CW11" s="1"/>
  <c r="CL21"/>
  <c r="DC11"/>
  <c r="CQ18" i="15"/>
  <c r="CV18" s="1"/>
  <c r="CW18" s="1"/>
  <c r="DC18"/>
  <c r="CR29" i="14"/>
  <c r="CT29" s="1"/>
  <c r="CU29" s="1"/>
  <c r="CW29" s="1"/>
  <c r="DD29"/>
  <c r="CR31"/>
  <c r="CT31" s="1"/>
  <c r="CU31" s="1"/>
  <c r="DD31"/>
  <c r="EL11" i="17"/>
  <c r="DZ11"/>
  <c r="EB11" s="1"/>
  <c r="EC11" s="1"/>
  <c r="EK28"/>
  <c r="DY28"/>
  <c r="ED28" s="1"/>
  <c r="CQ11"/>
  <c r="CV11" s="1"/>
  <c r="CW11" s="1"/>
  <c r="CL21"/>
  <c r="DC11"/>
  <c r="EL25"/>
  <c r="DZ25"/>
  <c r="EB25" s="1"/>
  <c r="EC25" s="1"/>
  <c r="CQ15"/>
  <c r="CV15" s="1"/>
  <c r="CW15" s="1"/>
  <c r="DC15"/>
  <c r="EL15"/>
  <c r="DZ15"/>
  <c r="EB15" s="1"/>
  <c r="EC15" s="1"/>
  <c r="CR26"/>
  <c r="CT26" s="1"/>
  <c r="CU26" s="1"/>
  <c r="CW26" s="1"/>
  <c r="DD26"/>
  <c r="CQ31"/>
  <c r="CV31" s="1"/>
  <c r="DC31"/>
  <c r="DH30"/>
  <c r="DM30" s="1"/>
  <c r="DN30" s="1"/>
  <c r="DT30"/>
  <c r="DT17"/>
  <c r="DH17"/>
  <c r="DM17" s="1"/>
  <c r="DT29"/>
  <c r="DH29"/>
  <c r="DM29" s="1"/>
  <c r="EI11"/>
  <c r="DR21"/>
  <c r="DH14"/>
  <c r="DM14" s="1"/>
  <c r="DT14"/>
  <c r="DI13"/>
  <c r="DK13" s="1"/>
  <c r="DL13" s="1"/>
  <c r="DU13"/>
  <c r="CR14"/>
  <c r="CT14" s="1"/>
  <c r="CU14" s="1"/>
  <c r="CW14" s="1"/>
  <c r="DD14"/>
  <c r="DT25"/>
  <c r="DH25"/>
  <c r="DM25" s="1"/>
  <c r="DN25" s="1"/>
  <c r="DU12"/>
  <c r="DI12"/>
  <c r="DK12" s="1"/>
  <c r="DL12" s="1"/>
  <c r="DN12" s="1"/>
  <c r="EL23"/>
  <c r="DZ23"/>
  <c r="EB23" s="1"/>
  <c r="EC23" s="1"/>
  <c r="DU24"/>
  <c r="DI24"/>
  <c r="DK24" s="1"/>
  <c r="DL24" s="1"/>
  <c r="DN24" s="1"/>
  <c r="DT13"/>
  <c r="DH13"/>
  <c r="DM13" s="1"/>
  <c r="DN13" s="1"/>
  <c r="EL27"/>
  <c r="DZ27"/>
  <c r="EB27" s="1"/>
  <c r="EC27" s="1"/>
  <c r="EK24"/>
  <c r="DY24"/>
  <c r="ED24" s="1"/>
  <c r="DA33"/>
  <c r="DA35" s="1"/>
  <c r="DR23"/>
  <c r="CR30"/>
  <c r="CT30" s="1"/>
  <c r="CU30" s="1"/>
  <c r="CW30" s="1"/>
  <c r="DD30"/>
  <c r="DH18"/>
  <c r="DM18" s="1"/>
  <c r="DT18"/>
  <c r="CR18"/>
  <c r="CT18" s="1"/>
  <c r="CU18" s="1"/>
  <c r="CW18" s="1"/>
  <c r="DD18"/>
  <c r="EK12"/>
  <c r="DY12"/>
  <c r="ED12" s="1"/>
  <c r="CQ23"/>
  <c r="CV23" s="1"/>
  <c r="CW23" s="1"/>
  <c r="CL33"/>
  <c r="DC23"/>
  <c r="DI17"/>
  <c r="DK17" s="1"/>
  <c r="DL17" s="1"/>
  <c r="DU17"/>
  <c r="CQ27"/>
  <c r="CV27" s="1"/>
  <c r="CW27" s="1"/>
  <c r="DC27"/>
  <c r="DH26"/>
  <c r="DM26" s="1"/>
  <c r="DT26"/>
  <c r="DU16"/>
  <c r="DI16"/>
  <c r="DK16" s="1"/>
  <c r="DL16" s="1"/>
  <c r="DU28"/>
  <c r="DI28"/>
  <c r="DK28" s="1"/>
  <c r="DL28" s="1"/>
  <c r="DN28" s="1"/>
  <c r="EK24" i="16"/>
  <c r="DY24"/>
  <c r="ED24" s="1"/>
  <c r="EQ19"/>
  <c r="ES19" s="1"/>
  <c r="ET19" s="1"/>
  <c r="FC19"/>
  <c r="CQ23"/>
  <c r="CV23" s="1"/>
  <c r="CW23" s="1"/>
  <c r="CL33"/>
  <c r="CL35" s="1"/>
  <c r="DC23"/>
  <c r="DT14"/>
  <c r="DH14"/>
  <c r="DM14" s="1"/>
  <c r="DN14" s="1"/>
  <c r="DA33"/>
  <c r="DR23"/>
  <c r="CQ31"/>
  <c r="CV31" s="1"/>
  <c r="CW31" s="1"/>
  <c r="DC31"/>
  <c r="DI16"/>
  <c r="DK16" s="1"/>
  <c r="DL16" s="1"/>
  <c r="DU16"/>
  <c r="DU11"/>
  <c r="DI11"/>
  <c r="DK11" s="1"/>
  <c r="DL11" s="1"/>
  <c r="EL18"/>
  <c r="DZ18"/>
  <c r="EB18" s="1"/>
  <c r="EC18" s="1"/>
  <c r="DH17"/>
  <c r="DM17" s="1"/>
  <c r="DT17"/>
  <c r="DT29"/>
  <c r="DH29"/>
  <c r="DM29" s="1"/>
  <c r="DN29" s="1"/>
  <c r="EL27"/>
  <c r="DZ27"/>
  <c r="EB27" s="1"/>
  <c r="EC27" s="1"/>
  <c r="DH26"/>
  <c r="DM26" s="1"/>
  <c r="DT26"/>
  <c r="DT12"/>
  <c r="DH12"/>
  <c r="DM12" s="1"/>
  <c r="DN12" s="1"/>
  <c r="CR30"/>
  <c r="CT30" s="1"/>
  <c r="CU30" s="1"/>
  <c r="CW30" s="1"/>
  <c r="DD30"/>
  <c r="DU15"/>
  <c r="DI15"/>
  <c r="DK15" s="1"/>
  <c r="DL15" s="1"/>
  <c r="DN15" s="1"/>
  <c r="EK28"/>
  <c r="DY28"/>
  <c r="ED28" s="1"/>
  <c r="DU13"/>
  <c r="DI13"/>
  <c r="DK13" s="1"/>
  <c r="DL13" s="1"/>
  <c r="EL25"/>
  <c r="DZ25"/>
  <c r="EB25" s="1"/>
  <c r="EC25" s="1"/>
  <c r="EK15"/>
  <c r="DY15"/>
  <c r="ED15" s="1"/>
  <c r="DH30"/>
  <c r="DM30" s="1"/>
  <c r="DN30" s="1"/>
  <c r="DT30"/>
  <c r="DT18"/>
  <c r="DH18"/>
  <c r="DM18" s="1"/>
  <c r="DN18" s="1"/>
  <c r="DU17"/>
  <c r="DI17"/>
  <c r="DK17" s="1"/>
  <c r="DL17" s="1"/>
  <c r="CR26"/>
  <c r="CT26" s="1"/>
  <c r="CU26" s="1"/>
  <c r="CW26" s="1"/>
  <c r="DD26"/>
  <c r="DU24"/>
  <c r="DI24"/>
  <c r="DK24" s="1"/>
  <c r="DL24" s="1"/>
  <c r="CQ27"/>
  <c r="CV27" s="1"/>
  <c r="CW27" s="1"/>
  <c r="DC27"/>
  <c r="DI12"/>
  <c r="DK12" s="1"/>
  <c r="DL12" s="1"/>
  <c r="DU12"/>
  <c r="DH13"/>
  <c r="DM13" s="1"/>
  <c r="DT13"/>
  <c r="EL31"/>
  <c r="DZ31"/>
  <c r="EB31" s="1"/>
  <c r="EC31" s="1"/>
  <c r="DT25"/>
  <c r="DH25"/>
  <c r="DM25" s="1"/>
  <c r="DN25" s="1"/>
  <c r="DT16"/>
  <c r="DH16"/>
  <c r="DM16" s="1"/>
  <c r="DN16" s="1"/>
  <c r="DI29"/>
  <c r="DK29" s="1"/>
  <c r="DL29" s="1"/>
  <c r="DU29"/>
  <c r="EL14"/>
  <c r="DZ14"/>
  <c r="EB14" s="1"/>
  <c r="EC14" s="1"/>
  <c r="DU28"/>
  <c r="DI28"/>
  <c r="DK28" s="1"/>
  <c r="DL28" s="1"/>
  <c r="DN28" s="1"/>
  <c r="CJ21"/>
  <c r="CJ35" s="1"/>
  <c r="DA11"/>
  <c r="DH26" i="15"/>
  <c r="DM26" s="1"/>
  <c r="DT26"/>
  <c r="CQ23"/>
  <c r="CV23" s="1"/>
  <c r="CW23" s="1"/>
  <c r="CL33"/>
  <c r="CL35" s="1"/>
  <c r="DC23"/>
  <c r="DU24"/>
  <c r="DI24"/>
  <c r="DK24" s="1"/>
  <c r="DL24" s="1"/>
  <c r="DN24" s="1"/>
  <c r="CR30"/>
  <c r="CT30" s="1"/>
  <c r="CU30" s="1"/>
  <c r="CW30" s="1"/>
  <c r="DD30"/>
  <c r="EL19"/>
  <c r="DZ19"/>
  <c r="EB19" s="1"/>
  <c r="EC19" s="1"/>
  <c r="CR26"/>
  <c r="CT26" s="1"/>
  <c r="CU26" s="1"/>
  <c r="CW26" s="1"/>
  <c r="DD26"/>
  <c r="EK24"/>
  <c r="DY24"/>
  <c r="ED24" s="1"/>
  <c r="DH19"/>
  <c r="DM19" s="1"/>
  <c r="DN19" s="1"/>
  <c r="DT19"/>
  <c r="DH17"/>
  <c r="DM17" s="1"/>
  <c r="DT17"/>
  <c r="DI16"/>
  <c r="DK16" s="1"/>
  <c r="DL16" s="1"/>
  <c r="DU16"/>
  <c r="DI29"/>
  <c r="DK29" s="1"/>
  <c r="DL29" s="1"/>
  <c r="DU29"/>
  <c r="CQ27"/>
  <c r="CV27" s="1"/>
  <c r="CW27" s="1"/>
  <c r="DC27"/>
  <c r="DU31"/>
  <c r="DI31"/>
  <c r="DK31" s="1"/>
  <c r="DL31" s="1"/>
  <c r="DT29"/>
  <c r="DH29"/>
  <c r="DM29" s="1"/>
  <c r="DU15"/>
  <c r="DI15"/>
  <c r="DK15" s="1"/>
  <c r="DL15" s="1"/>
  <c r="EK28"/>
  <c r="DY28"/>
  <c r="ED28" s="1"/>
  <c r="DT15"/>
  <c r="DH15"/>
  <c r="DM15" s="1"/>
  <c r="DN15" s="1"/>
  <c r="EL25"/>
  <c r="DZ25"/>
  <c r="EB25" s="1"/>
  <c r="EC25" s="1"/>
  <c r="DA33"/>
  <c r="DR23"/>
  <c r="CQ14"/>
  <c r="CV14" s="1"/>
  <c r="CW14" s="1"/>
  <c r="CW21" s="1"/>
  <c r="DC14"/>
  <c r="DC21" s="1"/>
  <c r="DH13"/>
  <c r="DM13" s="1"/>
  <c r="DN13" s="1"/>
  <c r="DT13"/>
  <c r="DT12"/>
  <c r="DH12"/>
  <c r="DM12" s="1"/>
  <c r="DI12"/>
  <c r="DK12" s="1"/>
  <c r="DL12" s="1"/>
  <c r="DU12"/>
  <c r="DU11"/>
  <c r="DI11"/>
  <c r="DK11" s="1"/>
  <c r="DL11" s="1"/>
  <c r="DN11" s="1"/>
  <c r="CQ31"/>
  <c r="CV31" s="1"/>
  <c r="CW31" s="1"/>
  <c r="DC31"/>
  <c r="DU14"/>
  <c r="DI14"/>
  <c r="DK14" s="1"/>
  <c r="DL14" s="1"/>
  <c r="DT25"/>
  <c r="DH25"/>
  <c r="DM25" s="1"/>
  <c r="DN25" s="1"/>
  <c r="DU28"/>
  <c r="DI28"/>
  <c r="DK28" s="1"/>
  <c r="DL28" s="1"/>
  <c r="DN28" s="1"/>
  <c r="DU18"/>
  <c r="DI18"/>
  <c r="DK18" s="1"/>
  <c r="DL18" s="1"/>
  <c r="DT16"/>
  <c r="DH16"/>
  <c r="DM16" s="1"/>
  <c r="DH30"/>
  <c r="DM30" s="1"/>
  <c r="DT30"/>
  <c r="DU27"/>
  <c r="DI27"/>
  <c r="DK27" s="1"/>
  <c r="DL27" s="1"/>
  <c r="EL23"/>
  <c r="DZ23"/>
  <c r="EB23" s="1"/>
  <c r="EC23" s="1"/>
  <c r="EK11"/>
  <c r="DY11"/>
  <c r="ED11" s="1"/>
  <c r="DU17"/>
  <c r="DI17"/>
  <c r="DK17" s="1"/>
  <c r="DL17" s="1"/>
  <c r="DU13"/>
  <c r="DI13"/>
  <c r="DK13" s="1"/>
  <c r="DL13" s="1"/>
  <c r="CJ21"/>
  <c r="CJ35" s="1"/>
  <c r="DA11"/>
  <c r="DH17" i="14"/>
  <c r="DM17" s="1"/>
  <c r="DT17"/>
  <c r="DH26"/>
  <c r="DM26" s="1"/>
  <c r="DT26"/>
  <c r="DI16"/>
  <c r="DK16" s="1"/>
  <c r="DL16" s="1"/>
  <c r="DU16"/>
  <c r="DT29"/>
  <c r="DH29"/>
  <c r="DM29" s="1"/>
  <c r="DI12"/>
  <c r="DK12" s="1"/>
  <c r="DL12" s="1"/>
  <c r="DU12"/>
  <c r="DT14"/>
  <c r="DH14"/>
  <c r="DM14" s="1"/>
  <c r="DN14" s="1"/>
  <c r="DT18"/>
  <c r="DH18"/>
  <c r="DM18" s="1"/>
  <c r="DN18" s="1"/>
  <c r="CQ23"/>
  <c r="CV23" s="1"/>
  <c r="CW23" s="1"/>
  <c r="CL33"/>
  <c r="DC23"/>
  <c r="DU24"/>
  <c r="DI24"/>
  <c r="DK24" s="1"/>
  <c r="DL24" s="1"/>
  <c r="DN24" s="1"/>
  <c r="DY19"/>
  <c r="ED19" s="1"/>
  <c r="EK19"/>
  <c r="DT25"/>
  <c r="DH25"/>
  <c r="DM25" s="1"/>
  <c r="DN25" s="1"/>
  <c r="DZ11"/>
  <c r="EB11" s="1"/>
  <c r="EC11" s="1"/>
  <c r="EL11"/>
  <c r="DT12"/>
  <c r="DH12"/>
  <c r="DM12" s="1"/>
  <c r="DN12" s="1"/>
  <c r="DI19"/>
  <c r="DK19" s="1"/>
  <c r="DL19" s="1"/>
  <c r="DU19"/>
  <c r="EL14"/>
  <c r="DZ14"/>
  <c r="EB14" s="1"/>
  <c r="EC14" s="1"/>
  <c r="EL27"/>
  <c r="DZ27"/>
  <c r="EB27" s="1"/>
  <c r="EC27" s="1"/>
  <c r="DI25"/>
  <c r="DK25" s="1"/>
  <c r="DL25" s="1"/>
  <c r="DU25"/>
  <c r="CJ21"/>
  <c r="CJ35" s="1"/>
  <c r="DA11"/>
  <c r="EL23"/>
  <c r="DZ23"/>
  <c r="EB23" s="1"/>
  <c r="EC23" s="1"/>
  <c r="CQ27"/>
  <c r="CV27" s="1"/>
  <c r="CW27" s="1"/>
  <c r="DC27"/>
  <c r="DT16"/>
  <c r="DH16"/>
  <c r="DM16" s="1"/>
  <c r="DN16" s="1"/>
  <c r="CR26"/>
  <c r="CT26" s="1"/>
  <c r="CU26" s="1"/>
  <c r="CW26" s="1"/>
  <c r="DD26"/>
  <c r="CQ31"/>
  <c r="CV31" s="1"/>
  <c r="DC31"/>
  <c r="EL18"/>
  <c r="DZ18"/>
  <c r="EB18" s="1"/>
  <c r="EC18" s="1"/>
  <c r="DU15"/>
  <c r="DI15"/>
  <c r="DK15" s="1"/>
  <c r="DL15" s="1"/>
  <c r="DN15" s="1"/>
  <c r="DA33"/>
  <c r="DR23"/>
  <c r="DU17"/>
  <c r="DI17"/>
  <c r="DK17" s="1"/>
  <c r="DL17" s="1"/>
  <c r="CL35"/>
  <c r="DC21"/>
  <c r="DU28"/>
  <c r="DI28"/>
  <c r="DK28" s="1"/>
  <c r="DL28" s="1"/>
  <c r="DN28" s="1"/>
  <c r="EK28"/>
  <c r="DY28"/>
  <c r="ED28" s="1"/>
  <c r="DU13"/>
  <c r="DI13"/>
  <c r="DK13" s="1"/>
  <c r="DL13" s="1"/>
  <c r="EK24"/>
  <c r="DY24"/>
  <c r="ED24" s="1"/>
  <c r="CR30"/>
  <c r="CT30" s="1"/>
  <c r="CU30" s="1"/>
  <c r="CW30" s="1"/>
  <c r="DD30"/>
  <c r="EK15"/>
  <c r="DY15"/>
  <c r="ED15" s="1"/>
  <c r="DH13"/>
  <c r="DM13" s="1"/>
  <c r="DT13"/>
  <c r="DT21" s="1"/>
  <c r="DH30"/>
  <c r="DM30" s="1"/>
  <c r="DT30"/>
  <c r="EK11"/>
  <c r="DY11"/>
  <c r="ED11" s="1"/>
  <c r="BO35" i="13"/>
  <c r="C10" i="18" s="1"/>
  <c r="CW18" i="13"/>
  <c r="CW26"/>
  <c r="BU35"/>
  <c r="DU24"/>
  <c r="DI24"/>
  <c r="DK24" s="1"/>
  <c r="DL24" s="1"/>
  <c r="DI25"/>
  <c r="DK25" s="1"/>
  <c r="DL25" s="1"/>
  <c r="DU25"/>
  <c r="DU11"/>
  <c r="DI11"/>
  <c r="DK11" s="1"/>
  <c r="DL11" s="1"/>
  <c r="DU26"/>
  <c r="DI26"/>
  <c r="DK26" s="1"/>
  <c r="DL26" s="1"/>
  <c r="DI14"/>
  <c r="DK14" s="1"/>
  <c r="DL14" s="1"/>
  <c r="DU14"/>
  <c r="CW17"/>
  <c r="DT18"/>
  <c r="DH18"/>
  <c r="DM18" s="1"/>
  <c r="DH19"/>
  <c r="DM19" s="1"/>
  <c r="DT19"/>
  <c r="DH15"/>
  <c r="DM15" s="1"/>
  <c r="DT15"/>
  <c r="DU15"/>
  <c r="DI15"/>
  <c r="DK15" s="1"/>
  <c r="DL15" s="1"/>
  <c r="DT14"/>
  <c r="DH14"/>
  <c r="DM14" s="1"/>
  <c r="DN14" s="1"/>
  <c r="DT28"/>
  <c r="DH28"/>
  <c r="DM28" s="1"/>
  <c r="DH30"/>
  <c r="DM30" s="1"/>
  <c r="DT30"/>
  <c r="DU13"/>
  <c r="DI13"/>
  <c r="DK13" s="1"/>
  <c r="DL13" s="1"/>
  <c r="CQ12"/>
  <c r="CV12" s="1"/>
  <c r="CW12" s="1"/>
  <c r="DC12"/>
  <c r="EK24"/>
  <c r="DY24"/>
  <c r="ED24" s="1"/>
  <c r="CQ16"/>
  <c r="CV16" s="1"/>
  <c r="CW16" s="1"/>
  <c r="DC16"/>
  <c r="DT25"/>
  <c r="DH25"/>
  <c r="DM25" s="1"/>
  <c r="DN25" s="1"/>
  <c r="CJ21"/>
  <c r="DA11"/>
  <c r="EL23"/>
  <c r="DZ23"/>
  <c r="EB23" s="1"/>
  <c r="EC23" s="1"/>
  <c r="DC31"/>
  <c r="CQ31"/>
  <c r="CV31" s="1"/>
  <c r="CW31" s="1"/>
  <c r="CQ27"/>
  <c r="CV27" s="1"/>
  <c r="CW27" s="1"/>
  <c r="DC27"/>
  <c r="EL12"/>
  <c r="DZ12"/>
  <c r="EB12" s="1"/>
  <c r="EC12" s="1"/>
  <c r="DU16"/>
  <c r="DI16"/>
  <c r="DK16" s="1"/>
  <c r="DL16" s="1"/>
  <c r="CL33"/>
  <c r="CQ23"/>
  <c r="CV23" s="1"/>
  <c r="CW23" s="1"/>
  <c r="DC23"/>
  <c r="DU19"/>
  <c r="DI19"/>
  <c r="DK19" s="1"/>
  <c r="DL19" s="1"/>
  <c r="DN24"/>
  <c r="CW25"/>
  <c r="BS35"/>
  <c r="DT29"/>
  <c r="DH29"/>
  <c r="DM29" s="1"/>
  <c r="DT13"/>
  <c r="DH13"/>
  <c r="DM13" s="1"/>
  <c r="DU31"/>
  <c r="DI31"/>
  <c r="DK31" s="1"/>
  <c r="DL31" s="1"/>
  <c r="DU17"/>
  <c r="DI17"/>
  <c r="DK17" s="1"/>
  <c r="DL17" s="1"/>
  <c r="CR30"/>
  <c r="CT30" s="1"/>
  <c r="CU30" s="1"/>
  <c r="CW30" s="1"/>
  <c r="DD30"/>
  <c r="DH26"/>
  <c r="DM26" s="1"/>
  <c r="DT26"/>
  <c r="CL21"/>
  <c r="DC11"/>
  <c r="CQ11"/>
  <c r="CV11" s="1"/>
  <c r="CW11" s="1"/>
  <c r="CJ33"/>
  <c r="DA23"/>
  <c r="DU28"/>
  <c r="DI28"/>
  <c r="DK28" s="1"/>
  <c r="DL28" s="1"/>
  <c r="DI29"/>
  <c r="DK29" s="1"/>
  <c r="DL29" s="1"/>
  <c r="DU29"/>
  <c r="DI18"/>
  <c r="DK18" s="1"/>
  <c r="DL18" s="1"/>
  <c r="DU18"/>
  <c r="DT17"/>
  <c r="DH17"/>
  <c r="DM17" s="1"/>
  <c r="DU27"/>
  <c r="DI27"/>
  <c r="DK27" s="1"/>
  <c r="DL27" s="1"/>
  <c r="DU35" i="20" l="1"/>
  <c r="FC18"/>
  <c r="EQ18"/>
  <c r="EV18" s="1"/>
  <c r="FT25"/>
  <c r="FH25"/>
  <c r="FM25" s="1"/>
  <c r="FD11"/>
  <c r="ER11"/>
  <c r="ET11" s="1"/>
  <c r="EU11" s="1"/>
  <c r="FU25"/>
  <c r="FI25"/>
  <c r="FK25" s="1"/>
  <c r="FL25" s="1"/>
  <c r="FT17"/>
  <c r="FH17"/>
  <c r="FM17" s="1"/>
  <c r="FU16"/>
  <c r="FI16"/>
  <c r="FK16" s="1"/>
  <c r="FL16" s="1"/>
  <c r="GL13"/>
  <c r="GQ13" s="1"/>
  <c r="GS13" s="1"/>
  <c r="GT13" s="1"/>
  <c r="FZ13"/>
  <c r="GB13" s="1"/>
  <c r="GC13" s="1"/>
  <c r="FD26"/>
  <c r="ER26"/>
  <c r="ET26" s="1"/>
  <c r="EU26" s="1"/>
  <c r="FU24"/>
  <c r="FI24"/>
  <c r="FK24" s="1"/>
  <c r="FL24" s="1"/>
  <c r="FU14"/>
  <c r="FI14"/>
  <c r="FK14" s="1"/>
  <c r="FL14" s="1"/>
  <c r="FC27"/>
  <c r="EQ27"/>
  <c r="EV27" s="1"/>
  <c r="FT19"/>
  <c r="FH19"/>
  <c r="FM19" s="1"/>
  <c r="FU18"/>
  <c r="FI18"/>
  <c r="FK18" s="1"/>
  <c r="FL18" s="1"/>
  <c r="FC16"/>
  <c r="EQ16"/>
  <c r="EV16" s="1"/>
  <c r="FT15"/>
  <c r="FH15"/>
  <c r="FM15" s="1"/>
  <c r="FU31"/>
  <c r="FI31"/>
  <c r="FK31" s="1"/>
  <c r="FL31" s="1"/>
  <c r="FT24"/>
  <c r="FH24"/>
  <c r="FM24" s="1"/>
  <c r="FT13"/>
  <c r="FH13"/>
  <c r="FM13" s="1"/>
  <c r="FU28"/>
  <c r="FI28"/>
  <c r="FK28" s="1"/>
  <c r="FL28" s="1"/>
  <c r="FT29"/>
  <c r="FH29"/>
  <c r="FM29" s="1"/>
  <c r="FD15"/>
  <c r="ER15"/>
  <c r="ET15" s="1"/>
  <c r="EU15" s="1"/>
  <c r="FT30"/>
  <c r="FH30"/>
  <c r="FM30" s="1"/>
  <c r="FY11"/>
  <c r="GD11" s="1"/>
  <c r="GK11"/>
  <c r="GL19"/>
  <c r="GQ19" s="1"/>
  <c r="GS19" s="1"/>
  <c r="GT19" s="1"/>
  <c r="FZ19"/>
  <c r="GB19" s="1"/>
  <c r="GC19" s="1"/>
  <c r="FC12"/>
  <c r="EQ12"/>
  <c r="EV12" s="1"/>
  <c r="EL21"/>
  <c r="FU27"/>
  <c r="FI27"/>
  <c r="FK27" s="1"/>
  <c r="FL27" s="1"/>
  <c r="GK14"/>
  <c r="GP14" s="1"/>
  <c r="GU14" s="1"/>
  <c r="FY14"/>
  <c r="GD14" s="1"/>
  <c r="GL17"/>
  <c r="GQ17" s="1"/>
  <c r="GS17" s="1"/>
  <c r="GT17" s="1"/>
  <c r="FZ17"/>
  <c r="GB17" s="1"/>
  <c r="GC17" s="1"/>
  <c r="FD30"/>
  <c r="ER30"/>
  <c r="ET30" s="1"/>
  <c r="EU30" s="1"/>
  <c r="EJ33"/>
  <c r="EJ35" s="1"/>
  <c r="FA23"/>
  <c r="FT26"/>
  <c r="FH26"/>
  <c r="FM26" s="1"/>
  <c r="FC31"/>
  <c r="EQ31"/>
  <c r="EV31" s="1"/>
  <c r="FU29"/>
  <c r="FI29"/>
  <c r="FK29" s="1"/>
  <c r="FL29" s="1"/>
  <c r="EL33"/>
  <c r="FC23"/>
  <c r="EQ23"/>
  <c r="EV23" s="1"/>
  <c r="FT28"/>
  <c r="FH28"/>
  <c r="FM28" s="1"/>
  <c r="FU12"/>
  <c r="FI12"/>
  <c r="FK12" s="1"/>
  <c r="FL12" s="1"/>
  <c r="FU23"/>
  <c r="FI23"/>
  <c r="FK23" s="1"/>
  <c r="FL23" s="1"/>
  <c r="LM35"/>
  <c r="NR26"/>
  <c r="NF26"/>
  <c r="NK26" s="1"/>
  <c r="NG26"/>
  <c r="NI26" s="1"/>
  <c r="NJ26" s="1"/>
  <c r="NS26"/>
  <c r="NS23"/>
  <c r="NG23"/>
  <c r="NI23" s="1"/>
  <c r="NJ23" s="1"/>
  <c r="NB30"/>
  <c r="MP30"/>
  <c r="MR30" s="1"/>
  <c r="MS30" s="1"/>
  <c r="NF27"/>
  <c r="NK27" s="1"/>
  <c r="NR27"/>
  <c r="NR25"/>
  <c r="NF25"/>
  <c r="NK25" s="1"/>
  <c r="NS12"/>
  <c r="NG12"/>
  <c r="NI12" s="1"/>
  <c r="NJ12" s="1"/>
  <c r="NR13"/>
  <c r="NF13"/>
  <c r="NK13" s="1"/>
  <c r="NR19"/>
  <c r="NF19"/>
  <c r="NK19" s="1"/>
  <c r="NS14"/>
  <c r="NG14"/>
  <c r="NI14" s="1"/>
  <c r="NJ14" s="1"/>
  <c r="NS28"/>
  <c r="NG28"/>
  <c r="NI28" s="1"/>
  <c r="NJ28" s="1"/>
  <c r="NA31"/>
  <c r="MO31"/>
  <c r="MT31" s="1"/>
  <c r="NR28"/>
  <c r="NF28"/>
  <c r="NK28" s="1"/>
  <c r="NS31"/>
  <c r="NG31"/>
  <c r="NI31" s="1"/>
  <c r="NJ31" s="1"/>
  <c r="NR15"/>
  <c r="NF15"/>
  <c r="NK15" s="1"/>
  <c r="NP21"/>
  <c r="OG11"/>
  <c r="OG21" s="1"/>
  <c r="OI18"/>
  <c r="ON18" s="1"/>
  <c r="OS18" s="1"/>
  <c r="NW18"/>
  <c r="OB18" s="1"/>
  <c r="NB15"/>
  <c r="MP15"/>
  <c r="MR15" s="1"/>
  <c r="MS15" s="1"/>
  <c r="NS29"/>
  <c r="NG29"/>
  <c r="NI29" s="1"/>
  <c r="NJ29" s="1"/>
  <c r="NB11"/>
  <c r="MP11"/>
  <c r="MR11" s="1"/>
  <c r="MS11" s="1"/>
  <c r="MJ21"/>
  <c r="NA11"/>
  <c r="MO11"/>
  <c r="MT11" s="1"/>
  <c r="NS27"/>
  <c r="NG27"/>
  <c r="NI27" s="1"/>
  <c r="NJ27" s="1"/>
  <c r="OJ17"/>
  <c r="OO17" s="1"/>
  <c r="OQ17" s="1"/>
  <c r="OR17" s="1"/>
  <c r="NX17"/>
  <c r="NZ17" s="1"/>
  <c r="OA17" s="1"/>
  <c r="OI14"/>
  <c r="ON14" s="1"/>
  <c r="OS14" s="1"/>
  <c r="NW14"/>
  <c r="OB14" s="1"/>
  <c r="NS13"/>
  <c r="NG13"/>
  <c r="NI13" s="1"/>
  <c r="NJ13" s="1"/>
  <c r="MH33"/>
  <c r="MH35" s="1"/>
  <c r="MY23"/>
  <c r="NR29"/>
  <c r="NF29"/>
  <c r="NK29" s="1"/>
  <c r="NS16"/>
  <c r="NG16"/>
  <c r="NI16" s="1"/>
  <c r="NJ16" s="1"/>
  <c r="NG19"/>
  <c r="NI19" s="1"/>
  <c r="NJ19" s="1"/>
  <c r="NS19"/>
  <c r="NS18"/>
  <c r="NG18"/>
  <c r="NI18" s="1"/>
  <c r="NJ18" s="1"/>
  <c r="NS25"/>
  <c r="NG25"/>
  <c r="NI25" s="1"/>
  <c r="NJ25" s="1"/>
  <c r="NS24"/>
  <c r="NG24"/>
  <c r="NI24" s="1"/>
  <c r="NJ24" s="1"/>
  <c r="MJ33"/>
  <c r="NA23"/>
  <c r="MO23"/>
  <c r="MT23" s="1"/>
  <c r="NR17"/>
  <c r="NF17"/>
  <c r="NK17" s="1"/>
  <c r="NR24"/>
  <c r="NF24"/>
  <c r="NK24" s="1"/>
  <c r="NA16"/>
  <c r="MO16"/>
  <c r="MT16" s="1"/>
  <c r="NA12"/>
  <c r="MO12"/>
  <c r="MT12" s="1"/>
  <c r="NR30"/>
  <c r="NF30"/>
  <c r="NK30" s="1"/>
  <c r="DN17" i="15"/>
  <c r="DN17" i="17"/>
  <c r="DN18"/>
  <c r="DN26" i="13"/>
  <c r="DN29" i="17"/>
  <c r="CW31" i="14"/>
  <c r="DN16" i="15"/>
  <c r="DN12"/>
  <c r="DN29"/>
  <c r="DN13" i="16"/>
  <c r="DN17"/>
  <c r="CW31" i="17"/>
  <c r="CW33" s="1"/>
  <c r="CF35" i="15"/>
  <c r="DN17" i="14"/>
  <c r="DN13"/>
  <c r="E10" i="18"/>
  <c r="I10" s="1"/>
  <c r="CW21" i="16"/>
  <c r="CW21" i="17"/>
  <c r="CF35"/>
  <c r="G7" i="18" s="1"/>
  <c r="CW33" i="16"/>
  <c r="CF35"/>
  <c r="F7" i="18" s="1"/>
  <c r="CW33" i="15"/>
  <c r="CW35" s="1"/>
  <c r="CW33" i="14"/>
  <c r="CW35" s="1"/>
  <c r="D8" i="18" s="1"/>
  <c r="CF35" i="13"/>
  <c r="C7" i="18" s="1"/>
  <c r="DH16" i="17"/>
  <c r="DM16" s="1"/>
  <c r="DN16" s="1"/>
  <c r="DT16"/>
  <c r="DI29"/>
  <c r="DK29" s="1"/>
  <c r="DL29" s="1"/>
  <c r="DU29"/>
  <c r="DT19"/>
  <c r="DH19"/>
  <c r="DM19" s="1"/>
  <c r="DN19" s="1"/>
  <c r="DI31"/>
  <c r="DK31" s="1"/>
  <c r="DL31" s="1"/>
  <c r="DU31"/>
  <c r="DZ19"/>
  <c r="EB19" s="1"/>
  <c r="EC19" s="1"/>
  <c r="EL19"/>
  <c r="DH19" i="16"/>
  <c r="DM19" s="1"/>
  <c r="DN19" s="1"/>
  <c r="DT19"/>
  <c r="DT21" s="1"/>
  <c r="DZ23"/>
  <c r="EB23" s="1"/>
  <c r="EC23" s="1"/>
  <c r="EL23"/>
  <c r="DH11"/>
  <c r="DM11" s="1"/>
  <c r="DN11" s="1"/>
  <c r="DN21" s="1"/>
  <c r="DT11"/>
  <c r="DC21"/>
  <c r="DH18" i="15"/>
  <c r="DM18" s="1"/>
  <c r="DN18" s="1"/>
  <c r="DT18"/>
  <c r="DU29" i="14"/>
  <c r="DI29"/>
  <c r="DK29" s="1"/>
  <c r="DL29" s="1"/>
  <c r="DN29" s="1"/>
  <c r="DI31"/>
  <c r="DK31" s="1"/>
  <c r="DL31" s="1"/>
  <c r="DU31"/>
  <c r="DZ16" i="17"/>
  <c r="EB16" s="1"/>
  <c r="EC16" s="1"/>
  <c r="EL16"/>
  <c r="DU18"/>
  <c r="DI18"/>
  <c r="DK18" s="1"/>
  <c r="DL18" s="1"/>
  <c r="DU30"/>
  <c r="DI30"/>
  <c r="DK30" s="1"/>
  <c r="DL30" s="1"/>
  <c r="DY25"/>
  <c r="ED25" s="1"/>
  <c r="EK25"/>
  <c r="DY29"/>
  <c r="ED29" s="1"/>
  <c r="EK29"/>
  <c r="EQ15"/>
  <c r="ES15" s="1"/>
  <c r="ET15" s="1"/>
  <c r="FC15"/>
  <c r="FC25"/>
  <c r="EQ25"/>
  <c r="ES25" s="1"/>
  <c r="ET25" s="1"/>
  <c r="DT27"/>
  <c r="DH27"/>
  <c r="DM27" s="1"/>
  <c r="DN27" s="1"/>
  <c r="DC33"/>
  <c r="DT23"/>
  <c r="DH23"/>
  <c r="DM23" s="1"/>
  <c r="DN23" s="1"/>
  <c r="EP12"/>
  <c r="EU12" s="1"/>
  <c r="FB12"/>
  <c r="DY13"/>
  <c r="ED13" s="1"/>
  <c r="EK13"/>
  <c r="EQ23"/>
  <c r="ES23" s="1"/>
  <c r="ET23" s="1"/>
  <c r="FC23"/>
  <c r="EL13"/>
  <c r="DZ13"/>
  <c r="EB13" s="1"/>
  <c r="EC13" s="1"/>
  <c r="EK14"/>
  <c r="DY14"/>
  <c r="ED14" s="1"/>
  <c r="DT31"/>
  <c r="DH31"/>
  <c r="DM31" s="1"/>
  <c r="DN31" s="1"/>
  <c r="EQ11"/>
  <c r="ES11" s="1"/>
  <c r="ET11" s="1"/>
  <c r="FC11"/>
  <c r="DZ28"/>
  <c r="EB28" s="1"/>
  <c r="EC28" s="1"/>
  <c r="EL28"/>
  <c r="EK18"/>
  <c r="DY18"/>
  <c r="ED18" s="1"/>
  <c r="EI23"/>
  <c r="DR33"/>
  <c r="EI21"/>
  <c r="EZ11"/>
  <c r="DY17"/>
  <c r="ED17" s="1"/>
  <c r="EK17"/>
  <c r="EK26"/>
  <c r="DY26"/>
  <c r="ED26" s="1"/>
  <c r="EL17"/>
  <c r="DZ17"/>
  <c r="EB17" s="1"/>
  <c r="EC17" s="1"/>
  <c r="EP24"/>
  <c r="EU24" s="1"/>
  <c r="FB24"/>
  <c r="EQ27"/>
  <c r="ES27" s="1"/>
  <c r="ET27" s="1"/>
  <c r="FC27"/>
  <c r="DZ24"/>
  <c r="EB24" s="1"/>
  <c r="EC24" s="1"/>
  <c r="EL24"/>
  <c r="DZ12"/>
  <c r="EB12" s="1"/>
  <c r="EC12" s="1"/>
  <c r="EL12"/>
  <c r="DU14"/>
  <c r="DI14"/>
  <c r="DK14" s="1"/>
  <c r="DL14" s="1"/>
  <c r="DN14" s="1"/>
  <c r="EK30"/>
  <c r="DY30"/>
  <c r="ED30" s="1"/>
  <c r="DU26"/>
  <c r="DI26"/>
  <c r="DK26" s="1"/>
  <c r="DL26" s="1"/>
  <c r="DN26" s="1"/>
  <c r="DT15"/>
  <c r="DH15"/>
  <c r="DM15" s="1"/>
  <c r="DN15" s="1"/>
  <c r="DC21"/>
  <c r="DC35" s="1"/>
  <c r="DT11"/>
  <c r="DH11"/>
  <c r="DM11" s="1"/>
  <c r="DN11" s="1"/>
  <c r="EP28"/>
  <c r="EU28" s="1"/>
  <c r="FB28"/>
  <c r="CL35"/>
  <c r="DR35"/>
  <c r="EL29" i="16"/>
  <c r="DZ29"/>
  <c r="EB29" s="1"/>
  <c r="EC29" s="1"/>
  <c r="EK13"/>
  <c r="DY13"/>
  <c r="ED13" s="1"/>
  <c r="EK17"/>
  <c r="DY17"/>
  <c r="ED17" s="1"/>
  <c r="DT31"/>
  <c r="DH31"/>
  <c r="DM31" s="1"/>
  <c r="DN31" s="1"/>
  <c r="EI23"/>
  <c r="DR33"/>
  <c r="DC33"/>
  <c r="DC35" s="1"/>
  <c r="DT23"/>
  <c r="DH23"/>
  <c r="DM23" s="1"/>
  <c r="DN23" s="1"/>
  <c r="EQ14"/>
  <c r="ES14" s="1"/>
  <c r="ET14" s="1"/>
  <c r="FC14"/>
  <c r="DY16"/>
  <c r="ED16" s="1"/>
  <c r="EK16"/>
  <c r="EQ31"/>
  <c r="ES31" s="1"/>
  <c r="ET31" s="1"/>
  <c r="FC31"/>
  <c r="DT27"/>
  <c r="DH27"/>
  <c r="DM27" s="1"/>
  <c r="DN27" s="1"/>
  <c r="DU26"/>
  <c r="DI26"/>
  <c r="DK26" s="1"/>
  <c r="DL26" s="1"/>
  <c r="DN26" s="1"/>
  <c r="EL17"/>
  <c r="DZ17"/>
  <c r="EB17" s="1"/>
  <c r="EC17" s="1"/>
  <c r="FC25"/>
  <c r="EQ25"/>
  <c r="ES25" s="1"/>
  <c r="ET25" s="1"/>
  <c r="EP28"/>
  <c r="EU28" s="1"/>
  <c r="FB28"/>
  <c r="DY29"/>
  <c r="ED29" s="1"/>
  <c r="EK29"/>
  <c r="FC18"/>
  <c r="EQ18"/>
  <c r="ES18" s="1"/>
  <c r="ET18" s="1"/>
  <c r="EK14"/>
  <c r="DY14"/>
  <c r="ED14" s="1"/>
  <c r="FT19"/>
  <c r="FH19"/>
  <c r="FJ19" s="1"/>
  <c r="FK19" s="1"/>
  <c r="DA21"/>
  <c r="DA35" s="1"/>
  <c r="DR11"/>
  <c r="DZ24"/>
  <c r="EB24" s="1"/>
  <c r="EC24" s="1"/>
  <c r="EL24"/>
  <c r="EK30"/>
  <c r="DY30"/>
  <c r="ED30" s="1"/>
  <c r="DU30"/>
  <c r="DI30"/>
  <c r="DK30" s="1"/>
  <c r="DL30" s="1"/>
  <c r="EK26"/>
  <c r="DY26"/>
  <c r="ED26" s="1"/>
  <c r="EL16"/>
  <c r="DZ16"/>
  <c r="EB16" s="1"/>
  <c r="EC16" s="1"/>
  <c r="EP24"/>
  <c r="EU24" s="1"/>
  <c r="FB24"/>
  <c r="DZ28"/>
  <c r="EB28" s="1"/>
  <c r="EC28" s="1"/>
  <c r="EL28"/>
  <c r="DY25"/>
  <c r="ED25" s="1"/>
  <c r="EK25"/>
  <c r="EL12"/>
  <c r="DZ12"/>
  <c r="EB12" s="1"/>
  <c r="EC12" s="1"/>
  <c r="EK18"/>
  <c r="DY18"/>
  <c r="ED18" s="1"/>
  <c r="EP15"/>
  <c r="EU15" s="1"/>
  <c r="FB15"/>
  <c r="EL13"/>
  <c r="DZ13"/>
  <c r="EB13" s="1"/>
  <c r="EC13" s="1"/>
  <c r="DZ15"/>
  <c r="EB15" s="1"/>
  <c r="EC15" s="1"/>
  <c r="EL15"/>
  <c r="DY12"/>
  <c r="ED12" s="1"/>
  <c r="EK12"/>
  <c r="EQ27"/>
  <c r="ES27" s="1"/>
  <c r="ET27" s="1"/>
  <c r="FC27"/>
  <c r="DZ11"/>
  <c r="EB11" s="1"/>
  <c r="EC11" s="1"/>
  <c r="EL11"/>
  <c r="EL13" i="15"/>
  <c r="DZ13"/>
  <c r="EB13" s="1"/>
  <c r="EC13" s="1"/>
  <c r="EP11"/>
  <c r="EU11" s="1"/>
  <c r="FB11"/>
  <c r="EL18"/>
  <c r="DZ18"/>
  <c r="EB18" s="1"/>
  <c r="EC18" s="1"/>
  <c r="DY25"/>
  <c r="ED25" s="1"/>
  <c r="EK25"/>
  <c r="DY12"/>
  <c r="ED12" s="1"/>
  <c r="EK12"/>
  <c r="FC25"/>
  <c r="EQ25"/>
  <c r="ES25" s="1"/>
  <c r="ET25" s="1"/>
  <c r="EP28"/>
  <c r="EU28" s="1"/>
  <c r="FB28"/>
  <c r="DY29"/>
  <c r="ED29" s="1"/>
  <c r="EK29"/>
  <c r="EQ23"/>
  <c r="ES23" s="1"/>
  <c r="ET23" s="1"/>
  <c r="FC23"/>
  <c r="EK30"/>
  <c r="DY30"/>
  <c r="ED30" s="1"/>
  <c r="DT31"/>
  <c r="DH31"/>
  <c r="DM31" s="1"/>
  <c r="DN31" s="1"/>
  <c r="DT14"/>
  <c r="DH14"/>
  <c r="DM14" s="1"/>
  <c r="DN14" s="1"/>
  <c r="DT27"/>
  <c r="DH27"/>
  <c r="DM27" s="1"/>
  <c r="DN27" s="1"/>
  <c r="EL16"/>
  <c r="DZ16"/>
  <c r="EB16" s="1"/>
  <c r="EC16" s="1"/>
  <c r="EK19"/>
  <c r="DY19"/>
  <c r="ED19" s="1"/>
  <c r="DU26"/>
  <c r="DI26"/>
  <c r="DK26" s="1"/>
  <c r="DL26" s="1"/>
  <c r="DN26" s="1"/>
  <c r="DU30"/>
  <c r="DI30"/>
  <c r="DK30" s="1"/>
  <c r="DL30" s="1"/>
  <c r="DN30" s="1"/>
  <c r="DC33"/>
  <c r="DC35" s="1"/>
  <c r="DT23"/>
  <c r="DH23"/>
  <c r="DM23" s="1"/>
  <c r="DN23" s="1"/>
  <c r="EL17"/>
  <c r="DZ17"/>
  <c r="EB17" s="1"/>
  <c r="EC17" s="1"/>
  <c r="EL27"/>
  <c r="DZ27"/>
  <c r="EB27" s="1"/>
  <c r="EC27" s="1"/>
  <c r="DY16"/>
  <c r="ED16" s="1"/>
  <c r="EK16"/>
  <c r="DZ28"/>
  <c r="EB28" s="1"/>
  <c r="EC28" s="1"/>
  <c r="EL28"/>
  <c r="EL14"/>
  <c r="DZ14"/>
  <c r="EB14" s="1"/>
  <c r="EC14" s="1"/>
  <c r="DZ11"/>
  <c r="EB11" s="1"/>
  <c r="EC11" s="1"/>
  <c r="EL11"/>
  <c r="EK15"/>
  <c r="DY15"/>
  <c r="ED15" s="1"/>
  <c r="DZ15"/>
  <c r="EB15" s="1"/>
  <c r="EC15" s="1"/>
  <c r="EL15"/>
  <c r="EL31"/>
  <c r="DZ31"/>
  <c r="EB31" s="1"/>
  <c r="EC31" s="1"/>
  <c r="EP24"/>
  <c r="EU24" s="1"/>
  <c r="FB24"/>
  <c r="FC19"/>
  <c r="EQ19"/>
  <c r="ES19" s="1"/>
  <c r="ET19" s="1"/>
  <c r="DZ24"/>
  <c r="EB24" s="1"/>
  <c r="EC24" s="1"/>
  <c r="EL24"/>
  <c r="EK26"/>
  <c r="DY26"/>
  <c r="ED26" s="1"/>
  <c r="DA21"/>
  <c r="DA35" s="1"/>
  <c r="DR11"/>
  <c r="EL12"/>
  <c r="DZ12"/>
  <c r="EB12" s="1"/>
  <c r="EC12" s="1"/>
  <c r="EK13"/>
  <c r="DY13"/>
  <c r="ED13" s="1"/>
  <c r="EI23"/>
  <c r="DR33"/>
  <c r="EL29"/>
  <c r="DZ29"/>
  <c r="EB29" s="1"/>
  <c r="EC29" s="1"/>
  <c r="EK17"/>
  <c r="DY17"/>
  <c r="ED17" s="1"/>
  <c r="DU26" i="14"/>
  <c r="DI26"/>
  <c r="DK26" s="1"/>
  <c r="DL26" s="1"/>
  <c r="DN26" s="1"/>
  <c r="FB19"/>
  <c r="EP19"/>
  <c r="EU19" s="1"/>
  <c r="DC33"/>
  <c r="DC35" s="1"/>
  <c r="DT23"/>
  <c r="DH23"/>
  <c r="DM23" s="1"/>
  <c r="DN23" s="1"/>
  <c r="EK18"/>
  <c r="DY18"/>
  <c r="ED18" s="1"/>
  <c r="EP28"/>
  <c r="EU28" s="1"/>
  <c r="FB28"/>
  <c r="EQ18"/>
  <c r="ES18" s="1"/>
  <c r="ET18" s="1"/>
  <c r="FC18"/>
  <c r="DY16"/>
  <c r="ED16" s="1"/>
  <c r="EK16"/>
  <c r="EQ23"/>
  <c r="ES23" s="1"/>
  <c r="ET23" s="1"/>
  <c r="FC23"/>
  <c r="EQ14"/>
  <c r="ES14" s="1"/>
  <c r="ET14" s="1"/>
  <c r="FC14"/>
  <c r="DY12"/>
  <c r="ED12" s="1"/>
  <c r="EK12"/>
  <c r="DY25"/>
  <c r="ED25" s="1"/>
  <c r="EK25"/>
  <c r="DZ24"/>
  <c r="EB24" s="1"/>
  <c r="EC24" s="1"/>
  <c r="EL24"/>
  <c r="EL12"/>
  <c r="DZ12"/>
  <c r="EB12" s="1"/>
  <c r="EC12" s="1"/>
  <c r="EL16"/>
  <c r="DZ16"/>
  <c r="EB16" s="1"/>
  <c r="EC16" s="1"/>
  <c r="EK17"/>
  <c r="DY17"/>
  <c r="ED17" s="1"/>
  <c r="EQ11"/>
  <c r="ES11" s="1"/>
  <c r="ET11" s="1"/>
  <c r="FC11"/>
  <c r="EK13"/>
  <c r="DY13"/>
  <c r="ED13" s="1"/>
  <c r="EI23"/>
  <c r="DR33"/>
  <c r="EL25"/>
  <c r="DZ25"/>
  <c r="EB25" s="1"/>
  <c r="EC25" s="1"/>
  <c r="EK14"/>
  <c r="DY14"/>
  <c r="ED14" s="1"/>
  <c r="DY29"/>
  <c r="ED29" s="1"/>
  <c r="EK29"/>
  <c r="EK30"/>
  <c r="DY30"/>
  <c r="ED30" s="1"/>
  <c r="DT31"/>
  <c r="DH31"/>
  <c r="DM31" s="1"/>
  <c r="DN31" s="1"/>
  <c r="DT27"/>
  <c r="DH27"/>
  <c r="DM27" s="1"/>
  <c r="DN27" s="1"/>
  <c r="DA21"/>
  <c r="DA35" s="1"/>
  <c r="DR11"/>
  <c r="EL19"/>
  <c r="DZ19"/>
  <c r="EB19" s="1"/>
  <c r="EC19" s="1"/>
  <c r="FB11"/>
  <c r="EP11"/>
  <c r="EU11" s="1"/>
  <c r="DU30"/>
  <c r="DI30"/>
  <c r="DK30" s="1"/>
  <c r="DL30" s="1"/>
  <c r="DN30" s="1"/>
  <c r="EP15"/>
  <c r="EU15" s="1"/>
  <c r="FB15"/>
  <c r="EP24"/>
  <c r="EU24" s="1"/>
  <c r="FB24"/>
  <c r="EL13"/>
  <c r="DZ13"/>
  <c r="EB13" s="1"/>
  <c r="EC13" s="1"/>
  <c r="DZ28"/>
  <c r="EB28" s="1"/>
  <c r="EC28" s="1"/>
  <c r="EL28"/>
  <c r="EL17"/>
  <c r="DZ17"/>
  <c r="EB17" s="1"/>
  <c r="EC17" s="1"/>
  <c r="DZ15"/>
  <c r="EB15" s="1"/>
  <c r="EC15" s="1"/>
  <c r="EL15"/>
  <c r="EQ27"/>
  <c r="ES27" s="1"/>
  <c r="ET27" s="1"/>
  <c r="FC27"/>
  <c r="EK26"/>
  <c r="DY26"/>
  <c r="ED26" s="1"/>
  <c r="CW21" i="13"/>
  <c r="DN13"/>
  <c r="DN17"/>
  <c r="CL35"/>
  <c r="EL27"/>
  <c r="DZ27"/>
  <c r="EB27" s="1"/>
  <c r="EC27" s="1"/>
  <c r="DZ28"/>
  <c r="EB28" s="1"/>
  <c r="EC28" s="1"/>
  <c r="EL28"/>
  <c r="EK26"/>
  <c r="DY26"/>
  <c r="ED26" s="1"/>
  <c r="DU30"/>
  <c r="DI30"/>
  <c r="DK30" s="1"/>
  <c r="DL30" s="1"/>
  <c r="DN30" s="1"/>
  <c r="DZ31"/>
  <c r="EB31" s="1"/>
  <c r="EC31" s="1"/>
  <c r="EL31"/>
  <c r="DT16"/>
  <c r="DH16"/>
  <c r="DM16" s="1"/>
  <c r="DN16" s="1"/>
  <c r="DT12"/>
  <c r="DH12"/>
  <c r="DM12" s="1"/>
  <c r="DN12" s="1"/>
  <c r="EK30"/>
  <c r="DY30"/>
  <c r="ED30" s="1"/>
  <c r="EK19"/>
  <c r="DY19"/>
  <c r="ED19" s="1"/>
  <c r="CW33"/>
  <c r="DN18"/>
  <c r="EL29"/>
  <c r="DZ29"/>
  <c r="EB29" s="1"/>
  <c r="EC29" s="1"/>
  <c r="DA33"/>
  <c r="DR23"/>
  <c r="DC33"/>
  <c r="DT23"/>
  <c r="DH23"/>
  <c r="DM23" s="1"/>
  <c r="DN23" s="1"/>
  <c r="EL16"/>
  <c r="DZ16"/>
  <c r="EB16" s="1"/>
  <c r="EC16" s="1"/>
  <c r="DT31"/>
  <c r="DH31"/>
  <c r="DM31" s="1"/>
  <c r="DN31" s="1"/>
  <c r="EP24"/>
  <c r="EU24" s="1"/>
  <c r="FB24"/>
  <c r="DZ13"/>
  <c r="EB13" s="1"/>
  <c r="EC13" s="1"/>
  <c r="EL13"/>
  <c r="EK28"/>
  <c r="DY28"/>
  <c r="ED28" s="1"/>
  <c r="EL26"/>
  <c r="DZ26"/>
  <c r="EB26" s="1"/>
  <c r="EC26" s="1"/>
  <c r="EL11"/>
  <c r="DZ11"/>
  <c r="EB11" s="1"/>
  <c r="EC11" s="1"/>
  <c r="CJ35"/>
  <c r="DN15"/>
  <c r="EK17"/>
  <c r="DY17"/>
  <c r="ED17" s="1"/>
  <c r="DH11"/>
  <c r="DM11" s="1"/>
  <c r="DN11" s="1"/>
  <c r="DC21"/>
  <c r="DT11"/>
  <c r="DZ17"/>
  <c r="EB17" s="1"/>
  <c r="EC17" s="1"/>
  <c r="EL17"/>
  <c r="EK13"/>
  <c r="DY13"/>
  <c r="ED13" s="1"/>
  <c r="DY29"/>
  <c r="ED29" s="1"/>
  <c r="EK29"/>
  <c r="EL19"/>
  <c r="DZ19"/>
  <c r="EB19" s="1"/>
  <c r="EC19" s="1"/>
  <c r="DT27"/>
  <c r="DH27"/>
  <c r="DM27" s="1"/>
  <c r="DN27" s="1"/>
  <c r="DA21"/>
  <c r="DR11"/>
  <c r="EK15"/>
  <c r="DY15"/>
  <c r="ED15" s="1"/>
  <c r="EL14"/>
  <c r="DZ14"/>
  <c r="EB14" s="1"/>
  <c r="EC14" s="1"/>
  <c r="EL25"/>
  <c r="DZ25"/>
  <c r="EB25" s="1"/>
  <c r="EC25" s="1"/>
  <c r="DN28"/>
  <c r="EL18"/>
  <c r="DZ18"/>
  <c r="EB18" s="1"/>
  <c r="EC18" s="1"/>
  <c r="EQ12"/>
  <c r="ES12" s="1"/>
  <c r="ET12" s="1"/>
  <c r="FC12"/>
  <c r="EQ23"/>
  <c r="ES23" s="1"/>
  <c r="ET23" s="1"/>
  <c r="FC23"/>
  <c r="DY25"/>
  <c r="ED25" s="1"/>
  <c r="EK25"/>
  <c r="DY14"/>
  <c r="ED14" s="1"/>
  <c r="EK14"/>
  <c r="EL15"/>
  <c r="DZ15"/>
  <c r="EB15" s="1"/>
  <c r="EC15" s="1"/>
  <c r="DY18"/>
  <c r="ED18" s="1"/>
  <c r="EK18"/>
  <c r="DZ24"/>
  <c r="EB24" s="1"/>
  <c r="EC24" s="1"/>
  <c r="EL24"/>
  <c r="DN29"/>
  <c r="DN19"/>
  <c r="FH18" i="20" l="1"/>
  <c r="FM18" s="1"/>
  <c r="FT18"/>
  <c r="FH31"/>
  <c r="FM31" s="1"/>
  <c r="FT31"/>
  <c r="GL27"/>
  <c r="GQ27" s="1"/>
  <c r="GS27" s="1"/>
  <c r="GT27" s="1"/>
  <c r="FZ27"/>
  <c r="GB27" s="1"/>
  <c r="GC27" s="1"/>
  <c r="FI15"/>
  <c r="FK15" s="1"/>
  <c r="FL15" s="1"/>
  <c r="FU15"/>
  <c r="GL28"/>
  <c r="GQ28" s="1"/>
  <c r="GS28" s="1"/>
  <c r="GT28" s="1"/>
  <c r="FZ28"/>
  <c r="GB28" s="1"/>
  <c r="GC28" s="1"/>
  <c r="FY19"/>
  <c r="GD19" s="1"/>
  <c r="GK19"/>
  <c r="GP19" s="1"/>
  <c r="GU19" s="1"/>
  <c r="FZ14"/>
  <c r="GB14" s="1"/>
  <c r="GC14" s="1"/>
  <c r="GL14"/>
  <c r="GQ14" s="1"/>
  <c r="GS14" s="1"/>
  <c r="GT14" s="1"/>
  <c r="FI26"/>
  <c r="FK26" s="1"/>
  <c r="FL26" s="1"/>
  <c r="FU26"/>
  <c r="GL16"/>
  <c r="GQ16" s="1"/>
  <c r="GS16" s="1"/>
  <c r="GT16" s="1"/>
  <c r="FZ16"/>
  <c r="GB16" s="1"/>
  <c r="GC16" s="1"/>
  <c r="FZ25"/>
  <c r="GB25" s="1"/>
  <c r="GC25" s="1"/>
  <c r="GL25"/>
  <c r="GQ25" s="1"/>
  <c r="GS25" s="1"/>
  <c r="GT25" s="1"/>
  <c r="GK25"/>
  <c r="GP25" s="1"/>
  <c r="GU25" s="1"/>
  <c r="FY25"/>
  <c r="GD25" s="1"/>
  <c r="GL23"/>
  <c r="GQ23" s="1"/>
  <c r="GS23" s="1"/>
  <c r="GT23" s="1"/>
  <c r="FZ23"/>
  <c r="GB23" s="1"/>
  <c r="GC23" s="1"/>
  <c r="GK28"/>
  <c r="GP28" s="1"/>
  <c r="GU28" s="1"/>
  <c r="FY28"/>
  <c r="GD28" s="1"/>
  <c r="FA33"/>
  <c r="FA35" s="1"/>
  <c r="FR23"/>
  <c r="FH12"/>
  <c r="FM12" s="1"/>
  <c r="FT12"/>
  <c r="FC21"/>
  <c r="GK13"/>
  <c r="GP13" s="1"/>
  <c r="GU13" s="1"/>
  <c r="FY13"/>
  <c r="GD13" s="1"/>
  <c r="GL31"/>
  <c r="GQ31" s="1"/>
  <c r="GS31" s="1"/>
  <c r="GT31" s="1"/>
  <c r="FZ31"/>
  <c r="GB31" s="1"/>
  <c r="GC31" s="1"/>
  <c r="FH16"/>
  <c r="FM16" s="1"/>
  <c r="FT16"/>
  <c r="FZ29"/>
  <c r="GB29" s="1"/>
  <c r="GC29" s="1"/>
  <c r="GL29"/>
  <c r="GQ29" s="1"/>
  <c r="GS29" s="1"/>
  <c r="GT29" s="1"/>
  <c r="FY26"/>
  <c r="GD26" s="1"/>
  <c r="GK26"/>
  <c r="GP26" s="1"/>
  <c r="GU26" s="1"/>
  <c r="FI30"/>
  <c r="FK30" s="1"/>
  <c r="FL30" s="1"/>
  <c r="FU30"/>
  <c r="GP11"/>
  <c r="GU11" s="1"/>
  <c r="FY30"/>
  <c r="GD30" s="1"/>
  <c r="GK30"/>
  <c r="GP30" s="1"/>
  <c r="GU30" s="1"/>
  <c r="GK29"/>
  <c r="GP29" s="1"/>
  <c r="GU29" s="1"/>
  <c r="FY29"/>
  <c r="GD29" s="1"/>
  <c r="FH27"/>
  <c r="FM27" s="1"/>
  <c r="FT27"/>
  <c r="GL24"/>
  <c r="GQ24" s="1"/>
  <c r="GS24" s="1"/>
  <c r="GT24" s="1"/>
  <c r="FZ24"/>
  <c r="GB24" s="1"/>
  <c r="GC24" s="1"/>
  <c r="GK17"/>
  <c r="GP17" s="1"/>
  <c r="GU17" s="1"/>
  <c r="FY17"/>
  <c r="GD17" s="1"/>
  <c r="FI11"/>
  <c r="FK11" s="1"/>
  <c r="FL11" s="1"/>
  <c r="FU11"/>
  <c r="GL12"/>
  <c r="GQ12" s="1"/>
  <c r="GS12" s="1"/>
  <c r="GT12" s="1"/>
  <c r="FZ12"/>
  <c r="GB12" s="1"/>
  <c r="GC12" s="1"/>
  <c r="FH23"/>
  <c r="FM23" s="1"/>
  <c r="FC33"/>
  <c r="FT23"/>
  <c r="GK24"/>
  <c r="GP24" s="1"/>
  <c r="GU24" s="1"/>
  <c r="FY24"/>
  <c r="GD24" s="1"/>
  <c r="FY15"/>
  <c r="GD15" s="1"/>
  <c r="GK15"/>
  <c r="GP15" s="1"/>
  <c r="GU15" s="1"/>
  <c r="FZ18"/>
  <c r="GB18" s="1"/>
  <c r="GC18" s="1"/>
  <c r="GL18"/>
  <c r="GQ18" s="1"/>
  <c r="GS18" s="1"/>
  <c r="GT18" s="1"/>
  <c r="EL35"/>
  <c r="OJ24"/>
  <c r="OO24" s="1"/>
  <c r="OQ24" s="1"/>
  <c r="OR24" s="1"/>
  <c r="NX24"/>
  <c r="NZ24" s="1"/>
  <c r="OA24" s="1"/>
  <c r="NX18"/>
  <c r="NZ18" s="1"/>
  <c r="OA18" s="1"/>
  <c r="OJ18"/>
  <c r="OO18" s="1"/>
  <c r="OQ18" s="1"/>
  <c r="OR18" s="1"/>
  <c r="OJ16"/>
  <c r="OO16" s="1"/>
  <c r="OQ16" s="1"/>
  <c r="OR16" s="1"/>
  <c r="NX16"/>
  <c r="NZ16" s="1"/>
  <c r="OA16" s="1"/>
  <c r="OJ27"/>
  <c r="OO27" s="1"/>
  <c r="OQ27" s="1"/>
  <c r="OR27" s="1"/>
  <c r="NX27"/>
  <c r="NZ27" s="1"/>
  <c r="OA27" s="1"/>
  <c r="OJ28"/>
  <c r="OO28" s="1"/>
  <c r="OQ28" s="1"/>
  <c r="OR28" s="1"/>
  <c r="NX28"/>
  <c r="NZ28" s="1"/>
  <c r="OA28" s="1"/>
  <c r="NW19"/>
  <c r="OB19" s="1"/>
  <c r="OI19"/>
  <c r="ON19" s="1"/>
  <c r="OS19" s="1"/>
  <c r="OJ12"/>
  <c r="OO12" s="1"/>
  <c r="OQ12" s="1"/>
  <c r="OR12" s="1"/>
  <c r="NX12"/>
  <c r="NZ12" s="1"/>
  <c r="OA12" s="1"/>
  <c r="OJ23"/>
  <c r="OO23" s="1"/>
  <c r="OQ23" s="1"/>
  <c r="OR23" s="1"/>
  <c r="NX23"/>
  <c r="NZ23" s="1"/>
  <c r="OA23" s="1"/>
  <c r="NW26"/>
  <c r="OB26" s="1"/>
  <c r="OI26"/>
  <c r="ON26" s="1"/>
  <c r="OS26" s="1"/>
  <c r="NW30"/>
  <c r="OB30" s="1"/>
  <c r="OI30"/>
  <c r="ON30" s="1"/>
  <c r="OS30" s="1"/>
  <c r="NF16"/>
  <c r="NK16" s="1"/>
  <c r="NR16"/>
  <c r="OI17"/>
  <c r="ON17" s="1"/>
  <c r="OS17" s="1"/>
  <c r="NW17"/>
  <c r="OB17" s="1"/>
  <c r="MY33"/>
  <c r="MY35" s="1"/>
  <c r="NP23"/>
  <c r="NX29"/>
  <c r="NZ29" s="1"/>
  <c r="OA29" s="1"/>
  <c r="OJ29"/>
  <c r="OO29" s="1"/>
  <c r="OQ29" s="1"/>
  <c r="OR29" s="1"/>
  <c r="NW15"/>
  <c r="OB15" s="1"/>
  <c r="OI15"/>
  <c r="ON15" s="1"/>
  <c r="OS15" s="1"/>
  <c r="OI28"/>
  <c r="ON28" s="1"/>
  <c r="OS28" s="1"/>
  <c r="NW28"/>
  <c r="OB28" s="1"/>
  <c r="OI27"/>
  <c r="ON27" s="1"/>
  <c r="OS27" s="1"/>
  <c r="NW27"/>
  <c r="OB27" s="1"/>
  <c r="MJ35"/>
  <c r="NX25"/>
  <c r="NZ25" s="1"/>
  <c r="OA25" s="1"/>
  <c r="OJ25"/>
  <c r="OO25" s="1"/>
  <c r="OQ25" s="1"/>
  <c r="OR25" s="1"/>
  <c r="OI29"/>
  <c r="ON29" s="1"/>
  <c r="OS29" s="1"/>
  <c r="NW29"/>
  <c r="OB29" s="1"/>
  <c r="OJ13"/>
  <c r="OO13" s="1"/>
  <c r="OQ13" s="1"/>
  <c r="OR13" s="1"/>
  <c r="NX13"/>
  <c r="NZ13" s="1"/>
  <c r="OA13" s="1"/>
  <c r="NA21"/>
  <c r="NR11"/>
  <c r="NF11"/>
  <c r="NK11" s="1"/>
  <c r="NF31"/>
  <c r="NK31" s="1"/>
  <c r="NR31"/>
  <c r="NX14"/>
  <c r="NZ14" s="1"/>
  <c r="OA14" s="1"/>
  <c r="OJ14"/>
  <c r="OO14" s="1"/>
  <c r="OQ14" s="1"/>
  <c r="OR14" s="1"/>
  <c r="OI13"/>
  <c r="ON13" s="1"/>
  <c r="OS13" s="1"/>
  <c r="NW13"/>
  <c r="OB13" s="1"/>
  <c r="OI25"/>
  <c r="ON25" s="1"/>
  <c r="OS25" s="1"/>
  <c r="NW25"/>
  <c r="OB25" s="1"/>
  <c r="NG30"/>
  <c r="NI30" s="1"/>
  <c r="NJ30" s="1"/>
  <c r="NS30"/>
  <c r="NF12"/>
  <c r="NK12" s="1"/>
  <c r="NR12"/>
  <c r="OI24"/>
  <c r="ON24" s="1"/>
  <c r="OS24" s="1"/>
  <c r="NW24"/>
  <c r="OB24" s="1"/>
  <c r="NF23"/>
  <c r="NK23" s="1"/>
  <c r="NA33"/>
  <c r="NR23"/>
  <c r="OJ19"/>
  <c r="OO19" s="1"/>
  <c r="OQ19" s="1"/>
  <c r="OR19" s="1"/>
  <c r="NX19"/>
  <c r="NZ19" s="1"/>
  <c r="OA19" s="1"/>
  <c r="NG11"/>
  <c r="NI11" s="1"/>
  <c r="NJ11" s="1"/>
  <c r="NS11"/>
  <c r="NG15"/>
  <c r="NI15" s="1"/>
  <c r="NJ15" s="1"/>
  <c r="NS15"/>
  <c r="OJ31"/>
  <c r="OO31" s="1"/>
  <c r="OQ31" s="1"/>
  <c r="OR31" s="1"/>
  <c r="NX31"/>
  <c r="NZ31" s="1"/>
  <c r="OA31" s="1"/>
  <c r="OJ26"/>
  <c r="OO26" s="1"/>
  <c r="OQ26" s="1"/>
  <c r="OR26" s="1"/>
  <c r="NX26"/>
  <c r="NZ26" s="1"/>
  <c r="OA26" s="1"/>
  <c r="DN21" i="14"/>
  <c r="J10" i="18"/>
  <c r="DN21" i="15"/>
  <c r="E7" i="18"/>
  <c r="J7" s="1"/>
  <c r="E8"/>
  <c r="I7"/>
  <c r="CW35" i="16"/>
  <c r="DN33" i="17"/>
  <c r="DN21"/>
  <c r="CW35"/>
  <c r="G8" i="18" s="1"/>
  <c r="DN33" i="16"/>
  <c r="DN35" s="1"/>
  <c r="F4" i="18" s="1"/>
  <c r="DN33" i="15"/>
  <c r="DN33" i="14"/>
  <c r="DN35" s="1"/>
  <c r="D4" i="18" s="1"/>
  <c r="EK19" i="17"/>
  <c r="DY19"/>
  <c r="ED19" s="1"/>
  <c r="FC19"/>
  <c r="EQ19"/>
  <c r="ES19" s="1"/>
  <c r="ET19" s="1"/>
  <c r="DY16"/>
  <c r="ED16" s="1"/>
  <c r="EK16"/>
  <c r="DZ31"/>
  <c r="EB31" s="1"/>
  <c r="EC31" s="1"/>
  <c r="EL31"/>
  <c r="DZ29"/>
  <c r="EB29" s="1"/>
  <c r="EC29" s="1"/>
  <c r="EL29"/>
  <c r="EK19" i="16"/>
  <c r="DY19"/>
  <c r="ED19" s="1"/>
  <c r="DY11"/>
  <c r="ED11" s="1"/>
  <c r="EK11"/>
  <c r="EK21" s="1"/>
  <c r="FC23"/>
  <c r="EQ23"/>
  <c r="ES23" s="1"/>
  <c r="ET23" s="1"/>
  <c r="DY18" i="15"/>
  <c r="ED18" s="1"/>
  <c r="EK18"/>
  <c r="EL29" i="14"/>
  <c r="DZ29"/>
  <c r="EB29" s="1"/>
  <c r="EC29" s="1"/>
  <c r="EL31"/>
  <c r="DZ31"/>
  <c r="EB31" s="1"/>
  <c r="EC31" s="1"/>
  <c r="EK15" i="17"/>
  <c r="DY15"/>
  <c r="ED15" s="1"/>
  <c r="EL26"/>
  <c r="DZ26"/>
  <c r="EB26" s="1"/>
  <c r="EC26" s="1"/>
  <c r="FC17"/>
  <c r="EQ17"/>
  <c r="ES17" s="1"/>
  <c r="ET17" s="1"/>
  <c r="EI33"/>
  <c r="EZ23"/>
  <c r="EK31"/>
  <c r="DY31"/>
  <c r="ED31" s="1"/>
  <c r="FC13"/>
  <c r="EQ13"/>
  <c r="ES13" s="1"/>
  <c r="ET13" s="1"/>
  <c r="FT15"/>
  <c r="FH15"/>
  <c r="FJ15" s="1"/>
  <c r="FK15" s="1"/>
  <c r="FB25"/>
  <c r="EP25"/>
  <c r="EU25" s="1"/>
  <c r="FC12"/>
  <c r="EQ12"/>
  <c r="ES12" s="1"/>
  <c r="ET12" s="1"/>
  <c r="FT27"/>
  <c r="FH27"/>
  <c r="FJ27" s="1"/>
  <c r="FK27" s="1"/>
  <c r="FB17"/>
  <c r="EP17"/>
  <c r="EU17" s="1"/>
  <c r="FC28"/>
  <c r="EQ28"/>
  <c r="ES28" s="1"/>
  <c r="ET28" s="1"/>
  <c r="FB13"/>
  <c r="EP13"/>
  <c r="EU13" s="1"/>
  <c r="FS12"/>
  <c r="FG12"/>
  <c r="FL12" s="1"/>
  <c r="FT25"/>
  <c r="FH25"/>
  <c r="FJ25" s="1"/>
  <c r="FK25" s="1"/>
  <c r="EL30"/>
  <c r="DZ30"/>
  <c r="EB30" s="1"/>
  <c r="EC30" s="1"/>
  <c r="FS28"/>
  <c r="FG28"/>
  <c r="FL28" s="1"/>
  <c r="FB30"/>
  <c r="EP30"/>
  <c r="EU30" s="1"/>
  <c r="EL14"/>
  <c r="DZ14"/>
  <c r="EB14" s="1"/>
  <c r="EC14" s="1"/>
  <c r="FB26"/>
  <c r="EP26"/>
  <c r="EU26" s="1"/>
  <c r="FB18"/>
  <c r="EP18"/>
  <c r="EU18" s="1"/>
  <c r="FB14"/>
  <c r="EP14"/>
  <c r="EU14" s="1"/>
  <c r="DT33"/>
  <c r="EK23"/>
  <c r="DY23"/>
  <c r="ED23" s="1"/>
  <c r="FB29"/>
  <c r="EP29"/>
  <c r="EU29" s="1"/>
  <c r="FC16"/>
  <c r="EQ16"/>
  <c r="ES16" s="1"/>
  <c r="ET16" s="1"/>
  <c r="DT21"/>
  <c r="DT35" s="1"/>
  <c r="EK11"/>
  <c r="DY11"/>
  <c r="ED11" s="1"/>
  <c r="FC24"/>
  <c r="EQ24"/>
  <c r="ES24" s="1"/>
  <c r="ET24" s="1"/>
  <c r="FS24"/>
  <c r="FG24"/>
  <c r="FL24" s="1"/>
  <c r="EZ21"/>
  <c r="FQ11"/>
  <c r="FT11"/>
  <c r="FH11"/>
  <c r="FJ11" s="1"/>
  <c r="FK11" s="1"/>
  <c r="FT23"/>
  <c r="FH23"/>
  <c r="FJ23" s="1"/>
  <c r="FK23" s="1"/>
  <c r="EK27"/>
  <c r="DY27"/>
  <c r="ED27" s="1"/>
  <c r="EL18"/>
  <c r="DZ18"/>
  <c r="EB18" s="1"/>
  <c r="EC18" s="1"/>
  <c r="EI35"/>
  <c r="FT27" i="16"/>
  <c r="FH27"/>
  <c r="FJ27" s="1"/>
  <c r="FK27" s="1"/>
  <c r="FC15"/>
  <c r="EQ15"/>
  <c r="ES15" s="1"/>
  <c r="ET15" s="1"/>
  <c r="FS15"/>
  <c r="FG15"/>
  <c r="FL15" s="1"/>
  <c r="FC28"/>
  <c r="EQ28"/>
  <c r="ES28" s="1"/>
  <c r="ET28" s="1"/>
  <c r="EI11"/>
  <c r="DR21"/>
  <c r="DR35" s="1"/>
  <c r="FB29"/>
  <c r="EP29"/>
  <c r="EU29" s="1"/>
  <c r="DT33"/>
  <c r="DT35" s="1"/>
  <c r="EK23"/>
  <c r="DY23"/>
  <c r="ED23" s="1"/>
  <c r="FC13"/>
  <c r="EQ13"/>
  <c r="ES13" s="1"/>
  <c r="ET13" s="1"/>
  <c r="FB18"/>
  <c r="EP18"/>
  <c r="EU18" s="1"/>
  <c r="FC16"/>
  <c r="EQ16"/>
  <c r="ES16" s="1"/>
  <c r="ET16" s="1"/>
  <c r="EL30"/>
  <c r="DZ30"/>
  <c r="EB30" s="1"/>
  <c r="EC30" s="1"/>
  <c r="FY19"/>
  <c r="GA19" s="1"/>
  <c r="GB19" s="1"/>
  <c r="GK19"/>
  <c r="GP19" s="1"/>
  <c r="GR19" s="1"/>
  <c r="GS19" s="1"/>
  <c r="FH18"/>
  <c r="FJ18" s="1"/>
  <c r="FK18" s="1"/>
  <c r="FT18"/>
  <c r="FC17"/>
  <c r="EQ17"/>
  <c r="ES17" s="1"/>
  <c r="ET17" s="1"/>
  <c r="EK27"/>
  <c r="DY27"/>
  <c r="ED27" s="1"/>
  <c r="FT31"/>
  <c r="FH31"/>
  <c r="FJ31" s="1"/>
  <c r="FK31" s="1"/>
  <c r="FT14"/>
  <c r="FH14"/>
  <c r="FJ14" s="1"/>
  <c r="FK14" s="1"/>
  <c r="EI33"/>
  <c r="EZ23"/>
  <c r="FB17"/>
  <c r="EP17"/>
  <c r="EU17" s="1"/>
  <c r="FC29"/>
  <c r="EQ29"/>
  <c r="ES29" s="1"/>
  <c r="ET29" s="1"/>
  <c r="FC11"/>
  <c r="EQ11"/>
  <c r="ES11" s="1"/>
  <c r="ET11" s="1"/>
  <c r="FB12"/>
  <c r="EP12"/>
  <c r="EU12" s="1"/>
  <c r="FB25"/>
  <c r="EP25"/>
  <c r="EU25" s="1"/>
  <c r="FS24"/>
  <c r="FG24"/>
  <c r="FL24" s="1"/>
  <c r="FC24"/>
  <c r="EQ24"/>
  <c r="ES24" s="1"/>
  <c r="ET24" s="1"/>
  <c r="FS28"/>
  <c r="FG28"/>
  <c r="FL28" s="1"/>
  <c r="FC12"/>
  <c r="EQ12"/>
  <c r="ES12" s="1"/>
  <c r="ET12" s="1"/>
  <c r="FB26"/>
  <c r="EP26"/>
  <c r="EU26" s="1"/>
  <c r="FB30"/>
  <c r="EP30"/>
  <c r="EU30" s="1"/>
  <c r="FB14"/>
  <c r="EP14"/>
  <c r="EU14" s="1"/>
  <c r="FT25"/>
  <c r="FH25"/>
  <c r="FJ25" s="1"/>
  <c r="FK25" s="1"/>
  <c r="EL26"/>
  <c r="DZ26"/>
  <c r="EB26" s="1"/>
  <c r="EC26" s="1"/>
  <c r="FB16"/>
  <c r="EP16"/>
  <c r="EU16" s="1"/>
  <c r="EK31"/>
  <c r="DY31"/>
  <c r="ED31" s="1"/>
  <c r="FB13"/>
  <c r="EP13"/>
  <c r="EU13" s="1"/>
  <c r="DR21" i="15"/>
  <c r="DR35" s="1"/>
  <c r="EI11"/>
  <c r="FC24"/>
  <c r="EQ24"/>
  <c r="ES24" s="1"/>
  <c r="ET24" s="1"/>
  <c r="FS24"/>
  <c r="FG24"/>
  <c r="FL24" s="1"/>
  <c r="FC15"/>
  <c r="EQ15"/>
  <c r="ES15" s="1"/>
  <c r="ET15" s="1"/>
  <c r="FC11"/>
  <c r="EQ11"/>
  <c r="ES11" s="1"/>
  <c r="ET11" s="1"/>
  <c r="FC28"/>
  <c r="EQ28"/>
  <c r="ES28" s="1"/>
  <c r="ET28" s="1"/>
  <c r="EL30"/>
  <c r="DZ30"/>
  <c r="EB30" s="1"/>
  <c r="EC30" s="1"/>
  <c r="FB19"/>
  <c r="EP19"/>
  <c r="EU19" s="1"/>
  <c r="EK27"/>
  <c r="DY27"/>
  <c r="ED27" s="1"/>
  <c r="EK31"/>
  <c r="DY31"/>
  <c r="ED31" s="1"/>
  <c r="FS28"/>
  <c r="FG28"/>
  <c r="FL28" s="1"/>
  <c r="FB12"/>
  <c r="EP12"/>
  <c r="EU12" s="1"/>
  <c r="FB25"/>
  <c r="EP25"/>
  <c r="EU25" s="1"/>
  <c r="FS11"/>
  <c r="FG11"/>
  <c r="FL11" s="1"/>
  <c r="FC13"/>
  <c r="EQ13"/>
  <c r="ES13" s="1"/>
  <c r="ET13" s="1"/>
  <c r="FB17"/>
  <c r="EP17"/>
  <c r="EU17" s="1"/>
  <c r="EI33"/>
  <c r="EZ23"/>
  <c r="FC12"/>
  <c r="EQ12"/>
  <c r="ES12" s="1"/>
  <c r="ET12" s="1"/>
  <c r="FB26"/>
  <c r="EP26"/>
  <c r="EU26" s="1"/>
  <c r="FH19"/>
  <c r="FJ19" s="1"/>
  <c r="FK19" s="1"/>
  <c r="FT19"/>
  <c r="EQ31"/>
  <c r="ES31" s="1"/>
  <c r="ET31" s="1"/>
  <c r="FC31"/>
  <c r="EP15"/>
  <c r="EU15" s="1"/>
  <c r="FB15"/>
  <c r="EQ14"/>
  <c r="ES14" s="1"/>
  <c r="ET14" s="1"/>
  <c r="FC14"/>
  <c r="FC17"/>
  <c r="EQ17"/>
  <c r="ES17" s="1"/>
  <c r="ET17" s="1"/>
  <c r="FT23"/>
  <c r="FH23"/>
  <c r="FJ23" s="1"/>
  <c r="FK23" s="1"/>
  <c r="FT25"/>
  <c r="FH25"/>
  <c r="FJ25" s="1"/>
  <c r="FK25" s="1"/>
  <c r="EQ18"/>
  <c r="ES18" s="1"/>
  <c r="ET18" s="1"/>
  <c r="FC18"/>
  <c r="FB16"/>
  <c r="EP16"/>
  <c r="EU16" s="1"/>
  <c r="EL26"/>
  <c r="DZ26"/>
  <c r="EB26" s="1"/>
  <c r="EC26" s="1"/>
  <c r="FC16"/>
  <c r="EQ16"/>
  <c r="ES16" s="1"/>
  <c r="ET16" s="1"/>
  <c r="EK14"/>
  <c r="EK21" s="1"/>
  <c r="DY14"/>
  <c r="ED14" s="1"/>
  <c r="DT21"/>
  <c r="FB30"/>
  <c r="EP30"/>
  <c r="EU30" s="1"/>
  <c r="FB29"/>
  <c r="EP29"/>
  <c r="EU29" s="1"/>
  <c r="FC29"/>
  <c r="EQ29"/>
  <c r="ES29" s="1"/>
  <c r="ET29" s="1"/>
  <c r="FB13"/>
  <c r="EP13"/>
  <c r="EU13" s="1"/>
  <c r="EQ27"/>
  <c r="ES27" s="1"/>
  <c r="ET27" s="1"/>
  <c r="FC27"/>
  <c r="DT33"/>
  <c r="EK23"/>
  <c r="DY23"/>
  <c r="ED23" s="1"/>
  <c r="FC13" i="14"/>
  <c r="EQ13"/>
  <c r="ES13" s="1"/>
  <c r="ET13" s="1"/>
  <c r="FT27"/>
  <c r="FH27"/>
  <c r="FJ27" s="1"/>
  <c r="FK27" s="1"/>
  <c r="FS15"/>
  <c r="FG15"/>
  <c r="FL15" s="1"/>
  <c r="EQ19"/>
  <c r="ES19" s="1"/>
  <c r="ET19" s="1"/>
  <c r="FC19"/>
  <c r="EK27"/>
  <c r="DY27"/>
  <c r="ED27" s="1"/>
  <c r="FB30"/>
  <c r="EP30"/>
  <c r="EU30" s="1"/>
  <c r="FT11"/>
  <c r="FH11"/>
  <c r="FJ11" s="1"/>
  <c r="FK11" s="1"/>
  <c r="FC24"/>
  <c r="EQ24"/>
  <c r="ES24" s="1"/>
  <c r="ET24" s="1"/>
  <c r="FB12"/>
  <c r="EP12"/>
  <c r="EU12" s="1"/>
  <c r="FT23"/>
  <c r="FH23"/>
  <c r="FJ23" s="1"/>
  <c r="FK23" s="1"/>
  <c r="FS28"/>
  <c r="FG28"/>
  <c r="FL28" s="1"/>
  <c r="EL26"/>
  <c r="DZ26"/>
  <c r="EB26" s="1"/>
  <c r="EC26" s="1"/>
  <c r="FG11"/>
  <c r="FL11" s="1"/>
  <c r="FS11"/>
  <c r="FB18"/>
  <c r="EP18"/>
  <c r="EU18" s="1"/>
  <c r="FB26"/>
  <c r="EP26"/>
  <c r="EU26" s="1"/>
  <c r="EL30"/>
  <c r="DZ30"/>
  <c r="EB30" s="1"/>
  <c r="EC30" s="1"/>
  <c r="FC25"/>
  <c r="EQ25"/>
  <c r="ES25" s="1"/>
  <c r="ET25" s="1"/>
  <c r="FB13"/>
  <c r="EP13"/>
  <c r="EU13" s="1"/>
  <c r="FB17"/>
  <c r="EP17"/>
  <c r="EU17" s="1"/>
  <c r="FC12"/>
  <c r="EQ12"/>
  <c r="ES12" s="1"/>
  <c r="ET12" s="1"/>
  <c r="DT33"/>
  <c r="DT35" s="1"/>
  <c r="EK23"/>
  <c r="DY23"/>
  <c r="ED23" s="1"/>
  <c r="FC17"/>
  <c r="EQ17"/>
  <c r="ES17" s="1"/>
  <c r="ET17" s="1"/>
  <c r="DR21"/>
  <c r="DR35" s="1"/>
  <c r="EI11"/>
  <c r="FB14"/>
  <c r="EP14"/>
  <c r="EU14" s="1"/>
  <c r="EI33"/>
  <c r="EZ23"/>
  <c r="FC16"/>
  <c r="EQ16"/>
  <c r="ES16" s="1"/>
  <c r="ET16" s="1"/>
  <c r="FC15"/>
  <c r="EQ15"/>
  <c r="ES15" s="1"/>
  <c r="ET15" s="1"/>
  <c r="FC28"/>
  <c r="EQ28"/>
  <c r="ES28" s="1"/>
  <c r="ET28" s="1"/>
  <c r="FS24"/>
  <c r="FG24"/>
  <c r="FL24" s="1"/>
  <c r="EK31"/>
  <c r="DY31"/>
  <c r="ED31" s="1"/>
  <c r="FB29"/>
  <c r="EP29"/>
  <c r="EU29" s="1"/>
  <c r="FB25"/>
  <c r="EP25"/>
  <c r="EU25" s="1"/>
  <c r="FT14"/>
  <c r="FH14"/>
  <c r="FJ14" s="1"/>
  <c r="FK14" s="1"/>
  <c r="FB16"/>
  <c r="EP16"/>
  <c r="EU16" s="1"/>
  <c r="FH18"/>
  <c r="FJ18" s="1"/>
  <c r="FK18" s="1"/>
  <c r="FT18"/>
  <c r="FG19"/>
  <c r="FL19" s="1"/>
  <c r="FS19"/>
  <c r="EK21"/>
  <c r="DA35" i="13"/>
  <c r="CW35"/>
  <c r="C8" i="18" s="1"/>
  <c r="DC35" i="13"/>
  <c r="FT12"/>
  <c r="FH12"/>
  <c r="FJ12" s="1"/>
  <c r="FK12" s="1"/>
  <c r="FB29"/>
  <c r="EP29"/>
  <c r="EU29" s="1"/>
  <c r="EP17"/>
  <c r="EU17" s="1"/>
  <c r="FB17"/>
  <c r="FC13"/>
  <c r="EQ13"/>
  <c r="ES13" s="1"/>
  <c r="ET13" s="1"/>
  <c r="FS24"/>
  <c r="FG24"/>
  <c r="FL24" s="1"/>
  <c r="FC28"/>
  <c r="EQ28"/>
  <c r="ES28" s="1"/>
  <c r="ET28" s="1"/>
  <c r="FC14"/>
  <c r="EQ14"/>
  <c r="ES14" s="1"/>
  <c r="ET14" s="1"/>
  <c r="EP13"/>
  <c r="EU13" s="1"/>
  <c r="FB13"/>
  <c r="DT21"/>
  <c r="EK11"/>
  <c r="DY11"/>
  <c r="ED11" s="1"/>
  <c r="EP28"/>
  <c r="EU28" s="1"/>
  <c r="EV28" s="1"/>
  <c r="FB28"/>
  <c r="DT33"/>
  <c r="EK23"/>
  <c r="DY23"/>
  <c r="ED23" s="1"/>
  <c r="DR33"/>
  <c r="EI23"/>
  <c r="FB30"/>
  <c r="EP30"/>
  <c r="EU30" s="1"/>
  <c r="EK12"/>
  <c r="DY12"/>
  <c r="ED12" s="1"/>
  <c r="EL30"/>
  <c r="DZ30"/>
  <c r="EB30" s="1"/>
  <c r="EC30" s="1"/>
  <c r="FC24"/>
  <c r="EQ24"/>
  <c r="ES24" s="1"/>
  <c r="ET24" s="1"/>
  <c r="FB18"/>
  <c r="EP18"/>
  <c r="EU18" s="1"/>
  <c r="FB14"/>
  <c r="EP14"/>
  <c r="EU14" s="1"/>
  <c r="EV14" s="1"/>
  <c r="FB25"/>
  <c r="EP25"/>
  <c r="EU25" s="1"/>
  <c r="FT23"/>
  <c r="FH23"/>
  <c r="FJ23" s="1"/>
  <c r="FK23" s="1"/>
  <c r="DR21"/>
  <c r="EI11"/>
  <c r="FC17"/>
  <c r="EQ17"/>
  <c r="ES17" s="1"/>
  <c r="ET17" s="1"/>
  <c r="FC29"/>
  <c r="EQ29"/>
  <c r="ES29" s="1"/>
  <c r="ET29" s="1"/>
  <c r="FC31"/>
  <c r="EQ31"/>
  <c r="ES31" s="1"/>
  <c r="ET31" s="1"/>
  <c r="EQ27"/>
  <c r="ES27" s="1"/>
  <c r="ET27" s="1"/>
  <c r="FC27"/>
  <c r="DN33"/>
  <c r="FC15"/>
  <c r="EQ15"/>
  <c r="ES15" s="1"/>
  <c r="ET15" s="1"/>
  <c r="FC18"/>
  <c r="EQ18"/>
  <c r="ES18" s="1"/>
  <c r="ET18" s="1"/>
  <c r="FC25"/>
  <c r="EQ25"/>
  <c r="ES25" s="1"/>
  <c r="ET25" s="1"/>
  <c r="FB15"/>
  <c r="EP15"/>
  <c r="EU15" s="1"/>
  <c r="EV15" s="1"/>
  <c r="EK27"/>
  <c r="DY27"/>
  <c r="ED27" s="1"/>
  <c r="FC19"/>
  <c r="EQ19"/>
  <c r="ES19" s="1"/>
  <c r="ET19" s="1"/>
  <c r="FC11"/>
  <c r="EQ11"/>
  <c r="ES11" s="1"/>
  <c r="ET11" s="1"/>
  <c r="FC26"/>
  <c r="EQ26"/>
  <c r="ES26" s="1"/>
  <c r="ET26" s="1"/>
  <c r="EK31"/>
  <c r="DY31"/>
  <c r="ED31" s="1"/>
  <c r="EQ16"/>
  <c r="ES16" s="1"/>
  <c r="ET16" s="1"/>
  <c r="FC16"/>
  <c r="FB19"/>
  <c r="EP19"/>
  <c r="EU19" s="1"/>
  <c r="EK16"/>
  <c r="DY16"/>
  <c r="ED16" s="1"/>
  <c r="FB26"/>
  <c r="EP26"/>
  <c r="EU26" s="1"/>
  <c r="DN21"/>
  <c r="EV24"/>
  <c r="FC35" i="20" l="1"/>
  <c r="GK18"/>
  <c r="GP18" s="1"/>
  <c r="GU18" s="1"/>
  <c r="FY18"/>
  <c r="GD18" s="1"/>
  <c r="GK27"/>
  <c r="GP27" s="1"/>
  <c r="GU27" s="1"/>
  <c r="FY27"/>
  <c r="GD27" s="1"/>
  <c r="GL30"/>
  <c r="GQ30" s="1"/>
  <c r="GS30" s="1"/>
  <c r="GT30" s="1"/>
  <c r="FZ30"/>
  <c r="GB30" s="1"/>
  <c r="GC30" s="1"/>
  <c r="FR33"/>
  <c r="FR35" s="1"/>
  <c r="GI23"/>
  <c r="GI33" s="1"/>
  <c r="GI35" s="1"/>
  <c r="GL26"/>
  <c r="GQ26" s="1"/>
  <c r="GS26" s="1"/>
  <c r="GT26" s="1"/>
  <c r="FZ26"/>
  <c r="GB26" s="1"/>
  <c r="GC26" s="1"/>
  <c r="GL15"/>
  <c r="GQ15" s="1"/>
  <c r="GS15" s="1"/>
  <c r="GT15" s="1"/>
  <c r="FZ15"/>
  <c r="GB15" s="1"/>
  <c r="GC15" s="1"/>
  <c r="GK31"/>
  <c r="GP31" s="1"/>
  <c r="GU31" s="1"/>
  <c r="FY31"/>
  <c r="GD31" s="1"/>
  <c r="GL11"/>
  <c r="GQ11" s="1"/>
  <c r="GS11" s="1"/>
  <c r="GT11" s="1"/>
  <c r="FZ11"/>
  <c r="GB11" s="1"/>
  <c r="GC11" s="1"/>
  <c r="GK16"/>
  <c r="GP16" s="1"/>
  <c r="GU16" s="1"/>
  <c r="FY16"/>
  <c r="GD16" s="1"/>
  <c r="FT33"/>
  <c r="GK23"/>
  <c r="FY23"/>
  <c r="GD23" s="1"/>
  <c r="GK12"/>
  <c r="FY12"/>
  <c r="GD12" s="1"/>
  <c r="FT21"/>
  <c r="OI12"/>
  <c r="ON12" s="1"/>
  <c r="OS12" s="1"/>
  <c r="NW12"/>
  <c r="OB12" s="1"/>
  <c r="OJ11"/>
  <c r="OO11" s="1"/>
  <c r="OQ11" s="1"/>
  <c r="OR11" s="1"/>
  <c r="NX11"/>
  <c r="NZ11" s="1"/>
  <c r="OA11" s="1"/>
  <c r="NR33"/>
  <c r="OI23"/>
  <c r="NW23"/>
  <c r="OB23" s="1"/>
  <c r="OJ30"/>
  <c r="OO30" s="1"/>
  <c r="OQ30" s="1"/>
  <c r="OR30" s="1"/>
  <c r="NX30"/>
  <c r="NZ30" s="1"/>
  <c r="OA30" s="1"/>
  <c r="OI31"/>
  <c r="ON31" s="1"/>
  <c r="OS31" s="1"/>
  <c r="NW31"/>
  <c r="OB31" s="1"/>
  <c r="NP33"/>
  <c r="NP35" s="1"/>
  <c r="OG23"/>
  <c r="OG33" s="1"/>
  <c r="OG35" s="1"/>
  <c r="OI16"/>
  <c r="ON16" s="1"/>
  <c r="OS16" s="1"/>
  <c r="NW16"/>
  <c r="OB16" s="1"/>
  <c r="NA35"/>
  <c r="OJ15"/>
  <c r="OO15" s="1"/>
  <c r="OQ15" s="1"/>
  <c r="OR15" s="1"/>
  <c r="NX15"/>
  <c r="NZ15" s="1"/>
  <c r="OA15" s="1"/>
  <c r="NR21"/>
  <c r="NW11"/>
  <c r="OB11" s="1"/>
  <c r="OI11"/>
  <c r="DN35" i="15"/>
  <c r="E4" i="18" s="1"/>
  <c r="F8"/>
  <c r="J8" s="1"/>
  <c r="DN35" i="17"/>
  <c r="EP19"/>
  <c r="EU19" s="1"/>
  <c r="FB19"/>
  <c r="EQ29"/>
  <c r="ES29" s="1"/>
  <c r="ET29" s="1"/>
  <c r="FC29"/>
  <c r="FB16"/>
  <c r="EP16"/>
  <c r="EU16" s="1"/>
  <c r="FH19"/>
  <c r="FJ19" s="1"/>
  <c r="FK19" s="1"/>
  <c r="FT19"/>
  <c r="FC31"/>
  <c r="EQ31"/>
  <c r="ES31" s="1"/>
  <c r="ET31" s="1"/>
  <c r="FH23" i="16"/>
  <c r="FJ23" s="1"/>
  <c r="FK23" s="1"/>
  <c r="FT23"/>
  <c r="FB19"/>
  <c r="EP19"/>
  <c r="EU19" s="1"/>
  <c r="FB11"/>
  <c r="EP11"/>
  <c r="EU11" s="1"/>
  <c r="EP18" i="15"/>
  <c r="EU18" s="1"/>
  <c r="FB18"/>
  <c r="EQ29" i="14"/>
  <c r="ES29" s="1"/>
  <c r="ET29" s="1"/>
  <c r="FC29"/>
  <c r="FB21"/>
  <c r="FC31"/>
  <c r="EQ31"/>
  <c r="ES31" s="1"/>
  <c r="ET31" s="1"/>
  <c r="FT16" i="17"/>
  <c r="FH16"/>
  <c r="FJ16" s="1"/>
  <c r="FK16" s="1"/>
  <c r="EK33"/>
  <c r="FB23"/>
  <c r="EP23"/>
  <c r="EU23" s="1"/>
  <c r="EZ33"/>
  <c r="FQ23"/>
  <c r="FB27"/>
  <c r="EP27"/>
  <c r="EU27" s="1"/>
  <c r="GK23"/>
  <c r="GP23" s="1"/>
  <c r="GR23" s="1"/>
  <c r="GS23" s="1"/>
  <c r="FY23"/>
  <c r="GA23" s="1"/>
  <c r="GB23" s="1"/>
  <c r="FT24"/>
  <c r="FH24"/>
  <c r="FJ24" s="1"/>
  <c r="FK24" s="1"/>
  <c r="FS14"/>
  <c r="FG14"/>
  <c r="FL14" s="1"/>
  <c r="FS26"/>
  <c r="FG26"/>
  <c r="FL26" s="1"/>
  <c r="FS30"/>
  <c r="FG30"/>
  <c r="FL30" s="1"/>
  <c r="GJ28"/>
  <c r="GO28" s="1"/>
  <c r="GT28" s="1"/>
  <c r="FX28"/>
  <c r="GC28" s="1"/>
  <c r="GJ12"/>
  <c r="GO12" s="1"/>
  <c r="GT12" s="1"/>
  <c r="FX12"/>
  <c r="GC12" s="1"/>
  <c r="FT28"/>
  <c r="FH28"/>
  <c r="FJ28" s="1"/>
  <c r="FK28" s="1"/>
  <c r="GK27"/>
  <c r="GP27" s="1"/>
  <c r="GR27" s="1"/>
  <c r="GS27" s="1"/>
  <c r="FY27"/>
  <c r="GA27" s="1"/>
  <c r="GB27" s="1"/>
  <c r="FS25"/>
  <c r="FG25"/>
  <c r="FL25" s="1"/>
  <c r="GK15"/>
  <c r="GP15" s="1"/>
  <c r="GR15" s="1"/>
  <c r="GS15" s="1"/>
  <c r="FY15"/>
  <c r="GA15" s="1"/>
  <c r="GB15" s="1"/>
  <c r="FB31"/>
  <c r="EP31"/>
  <c r="EU31" s="1"/>
  <c r="FT17"/>
  <c r="FH17"/>
  <c r="FJ17" s="1"/>
  <c r="FK17" s="1"/>
  <c r="FB15"/>
  <c r="EP15"/>
  <c r="EU15" s="1"/>
  <c r="EZ35"/>
  <c r="FQ21"/>
  <c r="GH11"/>
  <c r="GH21" s="1"/>
  <c r="FS29"/>
  <c r="FG29"/>
  <c r="FL29" s="1"/>
  <c r="FC18"/>
  <c r="EQ18"/>
  <c r="ES18" s="1"/>
  <c r="ET18" s="1"/>
  <c r="GK11"/>
  <c r="GP11" s="1"/>
  <c r="GR11" s="1"/>
  <c r="GS11" s="1"/>
  <c r="FY11"/>
  <c r="GA11" s="1"/>
  <c r="GB11" s="1"/>
  <c r="GJ24"/>
  <c r="GO24" s="1"/>
  <c r="GT24" s="1"/>
  <c r="FX24"/>
  <c r="GC24" s="1"/>
  <c r="EK21"/>
  <c r="EK35" s="1"/>
  <c r="FB11"/>
  <c r="EP11"/>
  <c r="EU11" s="1"/>
  <c r="FS18"/>
  <c r="FG18"/>
  <c r="FL18" s="1"/>
  <c r="FC14"/>
  <c r="EQ14"/>
  <c r="ES14" s="1"/>
  <c r="ET14" s="1"/>
  <c r="FC30"/>
  <c r="EQ30"/>
  <c r="ES30" s="1"/>
  <c r="ET30" s="1"/>
  <c r="FY25"/>
  <c r="GA25" s="1"/>
  <c r="GB25" s="1"/>
  <c r="GK25"/>
  <c r="GP25" s="1"/>
  <c r="GR25" s="1"/>
  <c r="GS25" s="1"/>
  <c r="FS13"/>
  <c r="FG13"/>
  <c r="FL13" s="1"/>
  <c r="FS17"/>
  <c r="FG17"/>
  <c r="FL17" s="1"/>
  <c r="FT12"/>
  <c r="FH12"/>
  <c r="FJ12" s="1"/>
  <c r="FK12" s="1"/>
  <c r="FT13"/>
  <c r="FH13"/>
  <c r="FJ13" s="1"/>
  <c r="FK13" s="1"/>
  <c r="FC26"/>
  <c r="EQ26"/>
  <c r="ES26" s="1"/>
  <c r="ET26" s="1"/>
  <c r="FT24" i="16"/>
  <c r="FH24"/>
  <c r="FJ24" s="1"/>
  <c r="FK24" s="1"/>
  <c r="FS25"/>
  <c r="FG25"/>
  <c r="FL25" s="1"/>
  <c r="FT11"/>
  <c r="FH11"/>
  <c r="FJ11" s="1"/>
  <c r="FK11" s="1"/>
  <c r="FS17"/>
  <c r="FG17"/>
  <c r="FL17" s="1"/>
  <c r="GK14"/>
  <c r="GP14" s="1"/>
  <c r="GR14" s="1"/>
  <c r="GS14" s="1"/>
  <c r="FY14"/>
  <c r="GA14" s="1"/>
  <c r="GB14" s="1"/>
  <c r="FB27"/>
  <c r="EP27"/>
  <c r="EU27" s="1"/>
  <c r="FC30"/>
  <c r="EQ30"/>
  <c r="ES30" s="1"/>
  <c r="ET30" s="1"/>
  <c r="FS18"/>
  <c r="FG18"/>
  <c r="FL18" s="1"/>
  <c r="EK33"/>
  <c r="EK35" s="1"/>
  <c r="FB23"/>
  <c r="EP23"/>
  <c r="EU23" s="1"/>
  <c r="EI21"/>
  <c r="EI35" s="1"/>
  <c r="EZ11"/>
  <c r="GJ15"/>
  <c r="GO15" s="1"/>
  <c r="GT15" s="1"/>
  <c r="FX15"/>
  <c r="GC15" s="1"/>
  <c r="GK27"/>
  <c r="GP27" s="1"/>
  <c r="GR27" s="1"/>
  <c r="GS27" s="1"/>
  <c r="FY27"/>
  <c r="GA27" s="1"/>
  <c r="GB27" s="1"/>
  <c r="FS13"/>
  <c r="FG13"/>
  <c r="FL13" s="1"/>
  <c r="FS16"/>
  <c r="FG16"/>
  <c r="FL16" s="1"/>
  <c r="FY25"/>
  <c r="GA25" s="1"/>
  <c r="GB25" s="1"/>
  <c r="GK25"/>
  <c r="GP25" s="1"/>
  <c r="GR25" s="1"/>
  <c r="GS25" s="1"/>
  <c r="FS30"/>
  <c r="FG30"/>
  <c r="FL30" s="1"/>
  <c r="FT12"/>
  <c r="FH12"/>
  <c r="FJ12" s="1"/>
  <c r="FK12" s="1"/>
  <c r="GK18"/>
  <c r="GP18" s="1"/>
  <c r="GR18" s="1"/>
  <c r="GS18" s="1"/>
  <c r="FY18"/>
  <c r="GA18" s="1"/>
  <c r="GB18" s="1"/>
  <c r="GJ28"/>
  <c r="GO28" s="1"/>
  <c r="GT28" s="1"/>
  <c r="FX28"/>
  <c r="GC28" s="1"/>
  <c r="GJ24"/>
  <c r="GO24" s="1"/>
  <c r="GT24" s="1"/>
  <c r="FX24"/>
  <c r="GC24" s="1"/>
  <c r="FS12"/>
  <c r="FG12"/>
  <c r="FL12" s="1"/>
  <c r="FT29"/>
  <c r="FH29"/>
  <c r="FJ29" s="1"/>
  <c r="FK29" s="1"/>
  <c r="GK31"/>
  <c r="GP31" s="1"/>
  <c r="GR31" s="1"/>
  <c r="GS31" s="1"/>
  <c r="FY31"/>
  <c r="GA31" s="1"/>
  <c r="GB31" s="1"/>
  <c r="FH17"/>
  <c r="FJ17" s="1"/>
  <c r="FK17" s="1"/>
  <c r="FT17"/>
  <c r="FT16"/>
  <c r="FH16"/>
  <c r="FJ16" s="1"/>
  <c r="FK16" s="1"/>
  <c r="FH13"/>
  <c r="FJ13" s="1"/>
  <c r="FK13" s="1"/>
  <c r="FT13"/>
  <c r="FS29"/>
  <c r="FG29"/>
  <c r="FL29" s="1"/>
  <c r="FT28"/>
  <c r="FH28"/>
  <c r="FJ28" s="1"/>
  <c r="FK28" s="1"/>
  <c r="FT15"/>
  <c r="FH15"/>
  <c r="FJ15" s="1"/>
  <c r="FK15" s="1"/>
  <c r="FB21"/>
  <c r="FB31"/>
  <c r="EP31"/>
  <c r="EU31" s="1"/>
  <c r="FC26"/>
  <c r="EQ26"/>
  <c r="ES26" s="1"/>
  <c r="ET26" s="1"/>
  <c r="FG14"/>
  <c r="FL14" s="1"/>
  <c r="FS14"/>
  <c r="FS26"/>
  <c r="FG26"/>
  <c r="FL26" s="1"/>
  <c r="EZ33"/>
  <c r="FQ23"/>
  <c r="FT27" i="15"/>
  <c r="FH27"/>
  <c r="FJ27" s="1"/>
  <c r="FK27" s="1"/>
  <c r="FS29"/>
  <c r="FG29"/>
  <c r="FL29" s="1"/>
  <c r="FT18"/>
  <c r="FH18"/>
  <c r="FJ18" s="1"/>
  <c r="FK18" s="1"/>
  <c r="FS15"/>
  <c r="FG15"/>
  <c r="FL15" s="1"/>
  <c r="GK19"/>
  <c r="GP19" s="1"/>
  <c r="GR19" s="1"/>
  <c r="GS19" s="1"/>
  <c r="FY19"/>
  <c r="GA19" s="1"/>
  <c r="GB19" s="1"/>
  <c r="FS25"/>
  <c r="FG25"/>
  <c r="FL25" s="1"/>
  <c r="GJ28"/>
  <c r="GO28" s="1"/>
  <c r="GT28" s="1"/>
  <c r="FX28"/>
  <c r="GC28" s="1"/>
  <c r="FB27"/>
  <c r="EP27"/>
  <c r="EU27" s="1"/>
  <c r="FC30"/>
  <c r="EQ30"/>
  <c r="ES30" s="1"/>
  <c r="ET30" s="1"/>
  <c r="FT11"/>
  <c r="FH11"/>
  <c r="FJ11" s="1"/>
  <c r="FK11" s="1"/>
  <c r="GJ24"/>
  <c r="GO24" s="1"/>
  <c r="GT24" s="1"/>
  <c r="FX24"/>
  <c r="GC24" s="1"/>
  <c r="FS13"/>
  <c r="FG13"/>
  <c r="FL13" s="1"/>
  <c r="FT16"/>
  <c r="FH16"/>
  <c r="FJ16" s="1"/>
  <c r="FK16" s="1"/>
  <c r="FS16"/>
  <c r="FG16"/>
  <c r="FL16" s="1"/>
  <c r="GK23"/>
  <c r="GP23" s="1"/>
  <c r="GR23" s="1"/>
  <c r="GS23" s="1"/>
  <c r="FY23"/>
  <c r="GA23" s="1"/>
  <c r="GB23" s="1"/>
  <c r="FS26"/>
  <c r="FG26"/>
  <c r="FL26" s="1"/>
  <c r="FH13"/>
  <c r="FJ13" s="1"/>
  <c r="FK13" s="1"/>
  <c r="FT13"/>
  <c r="EI21"/>
  <c r="EI35" s="1"/>
  <c r="EZ11"/>
  <c r="DT35"/>
  <c r="EK33"/>
  <c r="EK35" s="1"/>
  <c r="FB23"/>
  <c r="EP23"/>
  <c r="EU23" s="1"/>
  <c r="FS30"/>
  <c r="FG30"/>
  <c r="FL30" s="1"/>
  <c r="FT14"/>
  <c r="FH14"/>
  <c r="FJ14" s="1"/>
  <c r="FK14" s="1"/>
  <c r="FT31"/>
  <c r="FH31"/>
  <c r="FJ31" s="1"/>
  <c r="FK31" s="1"/>
  <c r="EZ33"/>
  <c r="FQ23"/>
  <c r="FS12"/>
  <c r="FG12"/>
  <c r="FL12" s="1"/>
  <c r="FB31"/>
  <c r="EP31"/>
  <c r="EU31" s="1"/>
  <c r="FS19"/>
  <c r="FG19"/>
  <c r="FL19" s="1"/>
  <c r="FT28"/>
  <c r="FH28"/>
  <c r="FJ28" s="1"/>
  <c r="FK28" s="1"/>
  <c r="FT15"/>
  <c r="FH15"/>
  <c r="FJ15" s="1"/>
  <c r="FK15" s="1"/>
  <c r="FT24"/>
  <c r="FH24"/>
  <c r="FJ24" s="1"/>
  <c r="FK24" s="1"/>
  <c r="FT29"/>
  <c r="FH29"/>
  <c r="FJ29" s="1"/>
  <c r="FK29" s="1"/>
  <c r="FB14"/>
  <c r="EP14"/>
  <c r="EU14" s="1"/>
  <c r="FC26"/>
  <c r="EQ26"/>
  <c r="ES26" s="1"/>
  <c r="ET26" s="1"/>
  <c r="FY25"/>
  <c r="GA25" s="1"/>
  <c r="GB25" s="1"/>
  <c r="GK25"/>
  <c r="GP25" s="1"/>
  <c r="GR25" s="1"/>
  <c r="GS25" s="1"/>
  <c r="FH17"/>
  <c r="FJ17" s="1"/>
  <c r="FK17" s="1"/>
  <c r="FT17"/>
  <c r="FT12"/>
  <c r="FH12"/>
  <c r="FJ12" s="1"/>
  <c r="FK12" s="1"/>
  <c r="FS17"/>
  <c r="FG17"/>
  <c r="FL17" s="1"/>
  <c r="GJ11"/>
  <c r="FX11"/>
  <c r="GC11" s="1"/>
  <c r="FB31" i="14"/>
  <c r="EP31"/>
  <c r="EU31" s="1"/>
  <c r="FT16"/>
  <c r="FH16"/>
  <c r="FJ16" s="1"/>
  <c r="FK16" s="1"/>
  <c r="FH17"/>
  <c r="FJ17" s="1"/>
  <c r="FK17" s="1"/>
  <c r="FT17"/>
  <c r="GJ11"/>
  <c r="FX11"/>
  <c r="GC11" s="1"/>
  <c r="FB27"/>
  <c r="EP27"/>
  <c r="EU27" s="1"/>
  <c r="FH13"/>
  <c r="FJ13" s="1"/>
  <c r="FK13" s="1"/>
  <c r="FT13"/>
  <c r="GJ19"/>
  <c r="GO19" s="1"/>
  <c r="GT19" s="1"/>
  <c r="FX19"/>
  <c r="GC19" s="1"/>
  <c r="FT12"/>
  <c r="FH12"/>
  <c r="FJ12" s="1"/>
  <c r="FK12" s="1"/>
  <c r="FS13"/>
  <c r="FG13"/>
  <c r="FL13" s="1"/>
  <c r="FC30"/>
  <c r="EQ30"/>
  <c r="ES30" s="1"/>
  <c r="ET30" s="1"/>
  <c r="FS18"/>
  <c r="FG18"/>
  <c r="FL18" s="1"/>
  <c r="FS16"/>
  <c r="FG16"/>
  <c r="FL16" s="1"/>
  <c r="FG14"/>
  <c r="FL14" s="1"/>
  <c r="FS14"/>
  <c r="GK11"/>
  <c r="GP11" s="1"/>
  <c r="GR11" s="1"/>
  <c r="GS11" s="1"/>
  <c r="FY11"/>
  <c r="GA11" s="1"/>
  <c r="GB11" s="1"/>
  <c r="GK14"/>
  <c r="GP14" s="1"/>
  <c r="GR14" s="1"/>
  <c r="GS14" s="1"/>
  <c r="FY14"/>
  <c r="GA14" s="1"/>
  <c r="GB14" s="1"/>
  <c r="GJ24"/>
  <c r="GO24" s="1"/>
  <c r="GT24" s="1"/>
  <c r="FX24"/>
  <c r="GC24" s="1"/>
  <c r="FT15"/>
  <c r="FH15"/>
  <c r="FJ15" s="1"/>
  <c r="FK15" s="1"/>
  <c r="EK33"/>
  <c r="EK35" s="1"/>
  <c r="FB23"/>
  <c r="EP23"/>
  <c r="EU23" s="1"/>
  <c r="GJ28"/>
  <c r="GO28" s="1"/>
  <c r="GT28" s="1"/>
  <c r="FX28"/>
  <c r="GC28" s="1"/>
  <c r="GK23"/>
  <c r="GP23" s="1"/>
  <c r="GR23" s="1"/>
  <c r="GS23" s="1"/>
  <c r="FY23"/>
  <c r="GA23" s="1"/>
  <c r="GB23" s="1"/>
  <c r="FT24"/>
  <c r="FH24"/>
  <c r="FJ24" s="1"/>
  <c r="FK24" s="1"/>
  <c r="FS30"/>
  <c r="FG30"/>
  <c r="FL30" s="1"/>
  <c r="GK27"/>
  <c r="GP27" s="1"/>
  <c r="GR27" s="1"/>
  <c r="GS27" s="1"/>
  <c r="FY27"/>
  <c r="GA27" s="1"/>
  <c r="GB27" s="1"/>
  <c r="FS25"/>
  <c r="FG25"/>
  <c r="FL25" s="1"/>
  <c r="FT28"/>
  <c r="FH28"/>
  <c r="FJ28" s="1"/>
  <c r="FK28" s="1"/>
  <c r="FC26"/>
  <c r="EQ26"/>
  <c r="ES26" s="1"/>
  <c r="ET26" s="1"/>
  <c r="FS12"/>
  <c r="FG12"/>
  <c r="FL12" s="1"/>
  <c r="GJ15"/>
  <c r="GO15" s="1"/>
  <c r="GT15" s="1"/>
  <c r="FX15"/>
  <c r="GC15" s="1"/>
  <c r="FS29"/>
  <c r="FG29"/>
  <c r="FL29" s="1"/>
  <c r="GK18"/>
  <c r="GP18" s="1"/>
  <c r="GR18" s="1"/>
  <c r="GS18" s="1"/>
  <c r="FY18"/>
  <c r="GA18" s="1"/>
  <c r="GB18" s="1"/>
  <c r="EZ33"/>
  <c r="FQ23"/>
  <c r="EI21"/>
  <c r="EI35" s="1"/>
  <c r="EZ11"/>
  <c r="FS17"/>
  <c r="FG17"/>
  <c r="FL17" s="1"/>
  <c r="FT25"/>
  <c r="FH25"/>
  <c r="FJ25" s="1"/>
  <c r="FK25" s="1"/>
  <c r="FS26"/>
  <c r="FG26"/>
  <c r="FL26" s="1"/>
  <c r="FT19"/>
  <c r="FH19"/>
  <c r="FJ19" s="1"/>
  <c r="FK19" s="1"/>
  <c r="DN35" i="13"/>
  <c r="C4" i="18" s="1"/>
  <c r="EV26" i="13"/>
  <c r="EV19"/>
  <c r="DR35"/>
  <c r="EV13"/>
  <c r="EP31"/>
  <c r="EU31" s="1"/>
  <c r="EV31" s="1"/>
  <c r="FB31"/>
  <c r="FH11"/>
  <c r="FJ11" s="1"/>
  <c r="FK11" s="1"/>
  <c r="FT11"/>
  <c r="FH19"/>
  <c r="FJ19" s="1"/>
  <c r="FK19" s="1"/>
  <c r="FT19"/>
  <c r="FS15"/>
  <c r="FG15"/>
  <c r="FL15" s="1"/>
  <c r="FT18"/>
  <c r="FH18"/>
  <c r="FJ18" s="1"/>
  <c r="FK18" s="1"/>
  <c r="FH15"/>
  <c r="FJ15" s="1"/>
  <c r="FK15" s="1"/>
  <c r="FT15"/>
  <c r="FS30"/>
  <c r="FG30"/>
  <c r="FL30" s="1"/>
  <c r="EK33"/>
  <c r="FB23"/>
  <c r="EP23"/>
  <c r="EU23" s="1"/>
  <c r="EV23" s="1"/>
  <c r="FS17"/>
  <c r="FG17"/>
  <c r="FL17" s="1"/>
  <c r="EV18"/>
  <c r="DT35"/>
  <c r="FT16"/>
  <c r="FH16"/>
  <c r="FJ16" s="1"/>
  <c r="FK16" s="1"/>
  <c r="FS25"/>
  <c r="FG25"/>
  <c r="FL25" s="1"/>
  <c r="FS14"/>
  <c r="FG14"/>
  <c r="FL14" s="1"/>
  <c r="FT24"/>
  <c r="FH24"/>
  <c r="FJ24" s="1"/>
  <c r="FK24" s="1"/>
  <c r="EK21"/>
  <c r="FB11"/>
  <c r="EP11"/>
  <c r="EU11" s="1"/>
  <c r="EV11" s="1"/>
  <c r="FT13"/>
  <c r="FH13"/>
  <c r="FJ13" s="1"/>
  <c r="FK13" s="1"/>
  <c r="FS29"/>
  <c r="FG29"/>
  <c r="FL29" s="1"/>
  <c r="FS26"/>
  <c r="FG26"/>
  <c r="FL26" s="1"/>
  <c r="FB16"/>
  <c r="EP16"/>
  <c r="EU16" s="1"/>
  <c r="EV16" s="1"/>
  <c r="FS19"/>
  <c r="FG19"/>
  <c r="FL19" s="1"/>
  <c r="FH26"/>
  <c r="FJ26" s="1"/>
  <c r="FK26" s="1"/>
  <c r="FT26"/>
  <c r="FB27"/>
  <c r="EP27"/>
  <c r="EU27" s="1"/>
  <c r="EV27" s="1"/>
  <c r="FT25"/>
  <c r="FH25"/>
  <c r="FJ25" s="1"/>
  <c r="FK25" s="1"/>
  <c r="FT27"/>
  <c r="FH27"/>
  <c r="FJ27" s="1"/>
  <c r="FK27" s="1"/>
  <c r="EZ11"/>
  <c r="EI21"/>
  <c r="FC30"/>
  <c r="EQ30"/>
  <c r="ES30" s="1"/>
  <c r="ET30" s="1"/>
  <c r="EV30" s="1"/>
  <c r="FB12"/>
  <c r="EP12"/>
  <c r="EU12" s="1"/>
  <c r="EV12" s="1"/>
  <c r="FS28"/>
  <c r="FG28"/>
  <c r="FL28" s="1"/>
  <c r="FT14"/>
  <c r="FH14"/>
  <c r="FJ14" s="1"/>
  <c r="FK14" s="1"/>
  <c r="GK12"/>
  <c r="GP12" s="1"/>
  <c r="GR12" s="1"/>
  <c r="GS12" s="1"/>
  <c r="FY12"/>
  <c r="GA12" s="1"/>
  <c r="GB12" s="1"/>
  <c r="EV25"/>
  <c r="EV29"/>
  <c r="FT31"/>
  <c r="FH31"/>
  <c r="FJ31" s="1"/>
  <c r="FK31" s="1"/>
  <c r="FT29"/>
  <c r="FH29"/>
  <c r="FJ29" s="1"/>
  <c r="FK29" s="1"/>
  <c r="FT17"/>
  <c r="FH17"/>
  <c r="FJ17" s="1"/>
  <c r="FK17" s="1"/>
  <c r="GK23"/>
  <c r="GP23" s="1"/>
  <c r="GR23" s="1"/>
  <c r="GS23" s="1"/>
  <c r="FY23"/>
  <c r="GA23" s="1"/>
  <c r="GB23" s="1"/>
  <c r="FS18"/>
  <c r="FG18"/>
  <c r="FL18" s="1"/>
  <c r="EI33"/>
  <c r="EZ23"/>
  <c r="FS13"/>
  <c r="FG13"/>
  <c r="FL13" s="1"/>
  <c r="FT28"/>
  <c r="FH28"/>
  <c r="FJ28" s="1"/>
  <c r="FK28" s="1"/>
  <c r="GJ24"/>
  <c r="GO24" s="1"/>
  <c r="GT24" s="1"/>
  <c r="FX24"/>
  <c r="GC24" s="1"/>
  <c r="EV17"/>
  <c r="FT35" i="20" l="1"/>
  <c r="GK33"/>
  <c r="GP23"/>
  <c r="GU23" s="1"/>
  <c r="GP12"/>
  <c r="GU12" s="1"/>
  <c r="GK21"/>
  <c r="NR35"/>
  <c r="OI21"/>
  <c r="OI35" s="1"/>
  <c r="ON11"/>
  <c r="OS11" s="1"/>
  <c r="OI33"/>
  <c r="ON23"/>
  <c r="OS23" s="1"/>
  <c r="G4" i="18"/>
  <c r="J4" s="1"/>
  <c r="I8"/>
  <c r="FH31" i="17"/>
  <c r="FJ31" s="1"/>
  <c r="FK31" s="1"/>
  <c r="FT31"/>
  <c r="FG16"/>
  <c r="FL16" s="1"/>
  <c r="FS16"/>
  <c r="FS19"/>
  <c r="FG19"/>
  <c r="FL19" s="1"/>
  <c r="GK19"/>
  <c r="GP19" s="1"/>
  <c r="GR19" s="1"/>
  <c r="GS19" s="1"/>
  <c r="FY19"/>
  <c r="GA19" s="1"/>
  <c r="GB19" s="1"/>
  <c r="FH29"/>
  <c r="FJ29" s="1"/>
  <c r="FK29" s="1"/>
  <c r="FT29"/>
  <c r="FG11" i="16"/>
  <c r="FL11" s="1"/>
  <c r="FS11"/>
  <c r="FY23"/>
  <c r="GA23" s="1"/>
  <c r="GB23" s="1"/>
  <c r="GK23"/>
  <c r="GP23" s="1"/>
  <c r="GR23" s="1"/>
  <c r="GS23" s="1"/>
  <c r="FS19"/>
  <c r="FG19"/>
  <c r="FL19" s="1"/>
  <c r="FS18" i="15"/>
  <c r="FG18"/>
  <c r="FL18" s="1"/>
  <c r="FT29" i="14"/>
  <c r="FH29"/>
  <c r="FJ29" s="1"/>
  <c r="FK29" s="1"/>
  <c r="FH31"/>
  <c r="FJ31" s="1"/>
  <c r="FK31" s="1"/>
  <c r="FT31"/>
  <c r="FY13" i="17"/>
  <c r="GA13" s="1"/>
  <c r="GB13" s="1"/>
  <c r="GK13"/>
  <c r="GP13" s="1"/>
  <c r="GR13" s="1"/>
  <c r="GS13" s="1"/>
  <c r="GK12"/>
  <c r="GP12" s="1"/>
  <c r="GR12" s="1"/>
  <c r="GS12" s="1"/>
  <c r="FY12"/>
  <c r="GA12" s="1"/>
  <c r="GB12" s="1"/>
  <c r="FH30"/>
  <c r="FJ30" s="1"/>
  <c r="FK30" s="1"/>
  <c r="FT30"/>
  <c r="FX18"/>
  <c r="GC18" s="1"/>
  <c r="GJ18"/>
  <c r="GO18" s="1"/>
  <c r="GT18" s="1"/>
  <c r="FH18"/>
  <c r="FJ18" s="1"/>
  <c r="FK18" s="1"/>
  <c r="FT18"/>
  <c r="GK16"/>
  <c r="GP16" s="1"/>
  <c r="GR16" s="1"/>
  <c r="GS16" s="1"/>
  <c r="FY16"/>
  <c r="GA16" s="1"/>
  <c r="GB16" s="1"/>
  <c r="FG31"/>
  <c r="FL31" s="1"/>
  <c r="FS31"/>
  <c r="FX30"/>
  <c r="GC30" s="1"/>
  <c r="GJ30"/>
  <c r="GO30" s="1"/>
  <c r="GT30" s="1"/>
  <c r="FX14"/>
  <c r="GC14" s="1"/>
  <c r="GJ14"/>
  <c r="GO14" s="1"/>
  <c r="GT14" s="1"/>
  <c r="FH26"/>
  <c r="FJ26" s="1"/>
  <c r="FK26" s="1"/>
  <c r="FT26"/>
  <c r="GJ17"/>
  <c r="GO17" s="1"/>
  <c r="GT17" s="1"/>
  <c r="FX17"/>
  <c r="GC17" s="1"/>
  <c r="FH14"/>
  <c r="FJ14" s="1"/>
  <c r="FK14" s="1"/>
  <c r="FT14"/>
  <c r="FG11"/>
  <c r="FL11" s="1"/>
  <c r="FB21"/>
  <c r="FS11"/>
  <c r="FG15"/>
  <c r="FL15" s="1"/>
  <c r="FS15"/>
  <c r="GJ25"/>
  <c r="GO25" s="1"/>
  <c r="GT25" s="1"/>
  <c r="FX25"/>
  <c r="GC25" s="1"/>
  <c r="GK28"/>
  <c r="GP28" s="1"/>
  <c r="GR28" s="1"/>
  <c r="GS28" s="1"/>
  <c r="FY28"/>
  <c r="GA28" s="1"/>
  <c r="GB28" s="1"/>
  <c r="GJ29"/>
  <c r="GO29" s="1"/>
  <c r="GT29" s="1"/>
  <c r="FX29"/>
  <c r="GC29" s="1"/>
  <c r="FQ33"/>
  <c r="FQ35" s="1"/>
  <c r="GH23"/>
  <c r="GH33" s="1"/>
  <c r="GH35" s="1"/>
  <c r="GJ13"/>
  <c r="GO13" s="1"/>
  <c r="GT13" s="1"/>
  <c r="FX13"/>
  <c r="GC13" s="1"/>
  <c r="FY17"/>
  <c r="GA17" s="1"/>
  <c r="GB17" s="1"/>
  <c r="GK17"/>
  <c r="GP17" s="1"/>
  <c r="GR17" s="1"/>
  <c r="GS17" s="1"/>
  <c r="FX26"/>
  <c r="GC26" s="1"/>
  <c r="GJ26"/>
  <c r="GO26" s="1"/>
  <c r="GT26" s="1"/>
  <c r="GK24"/>
  <c r="GP24" s="1"/>
  <c r="GR24" s="1"/>
  <c r="GS24" s="1"/>
  <c r="FY24"/>
  <c r="GA24" s="1"/>
  <c r="GB24" s="1"/>
  <c r="FG27"/>
  <c r="FL27" s="1"/>
  <c r="FS27"/>
  <c r="FG23"/>
  <c r="FL23" s="1"/>
  <c r="FB33"/>
  <c r="FS23"/>
  <c r="GK28" i="16"/>
  <c r="GP28" s="1"/>
  <c r="GR28" s="1"/>
  <c r="GS28" s="1"/>
  <c r="FY28"/>
  <c r="GA28" s="1"/>
  <c r="GB28" s="1"/>
  <c r="FY29"/>
  <c r="GA29" s="1"/>
  <c r="GB29" s="1"/>
  <c r="GK29"/>
  <c r="GP29" s="1"/>
  <c r="GR29" s="1"/>
  <c r="GS29" s="1"/>
  <c r="FX30"/>
  <c r="GC30" s="1"/>
  <c r="GJ30"/>
  <c r="GO30" s="1"/>
  <c r="GT30" s="1"/>
  <c r="GJ16"/>
  <c r="GO16" s="1"/>
  <c r="GT16" s="1"/>
  <c r="FX16"/>
  <c r="GC16" s="1"/>
  <c r="EZ21"/>
  <c r="EZ35" s="1"/>
  <c r="FQ11"/>
  <c r="FG31"/>
  <c r="FL31" s="1"/>
  <c r="FS31"/>
  <c r="GK13"/>
  <c r="GP13" s="1"/>
  <c r="GR13" s="1"/>
  <c r="GS13" s="1"/>
  <c r="FY13"/>
  <c r="GA13" s="1"/>
  <c r="GB13" s="1"/>
  <c r="GK17"/>
  <c r="GP17" s="1"/>
  <c r="GR17" s="1"/>
  <c r="GS17" s="1"/>
  <c r="FY17"/>
  <c r="GA17" s="1"/>
  <c r="GB17" s="1"/>
  <c r="FH30"/>
  <c r="FJ30" s="1"/>
  <c r="FK30" s="1"/>
  <c r="FT30"/>
  <c r="GK11"/>
  <c r="GP11" s="1"/>
  <c r="GR11" s="1"/>
  <c r="GS11" s="1"/>
  <c r="FY11"/>
  <c r="GA11" s="1"/>
  <c r="GB11" s="1"/>
  <c r="GK24"/>
  <c r="GP24" s="1"/>
  <c r="GR24" s="1"/>
  <c r="GS24" s="1"/>
  <c r="FY24"/>
  <c r="GA24" s="1"/>
  <c r="GB24" s="1"/>
  <c r="FY16"/>
  <c r="GA16" s="1"/>
  <c r="GB16" s="1"/>
  <c r="GK16"/>
  <c r="GP16" s="1"/>
  <c r="GR16" s="1"/>
  <c r="GS16" s="1"/>
  <c r="FQ33"/>
  <c r="GH23"/>
  <c r="GH33" s="1"/>
  <c r="GJ14"/>
  <c r="GO14" s="1"/>
  <c r="GT14" s="1"/>
  <c r="FX14"/>
  <c r="GC14" s="1"/>
  <c r="GK15"/>
  <c r="GP15" s="1"/>
  <c r="GR15" s="1"/>
  <c r="GS15" s="1"/>
  <c r="FY15"/>
  <c r="GA15" s="1"/>
  <c r="GB15" s="1"/>
  <c r="GJ29"/>
  <c r="GO29" s="1"/>
  <c r="GT29" s="1"/>
  <c r="FX29"/>
  <c r="GC29" s="1"/>
  <c r="GJ12"/>
  <c r="GO12" s="1"/>
  <c r="GT12" s="1"/>
  <c r="FX12"/>
  <c r="GC12" s="1"/>
  <c r="FY12"/>
  <c r="GA12" s="1"/>
  <c r="GB12" s="1"/>
  <c r="GK12"/>
  <c r="GP12" s="1"/>
  <c r="GR12" s="1"/>
  <c r="GS12" s="1"/>
  <c r="FX13"/>
  <c r="GC13" s="1"/>
  <c r="GJ13"/>
  <c r="GO13" s="1"/>
  <c r="GT13" s="1"/>
  <c r="FG23"/>
  <c r="FL23" s="1"/>
  <c r="FB33"/>
  <c r="FB35" s="1"/>
  <c r="FS23"/>
  <c r="FX26"/>
  <c r="GC26" s="1"/>
  <c r="GJ26"/>
  <c r="GO26" s="1"/>
  <c r="GT26" s="1"/>
  <c r="FH26"/>
  <c r="FJ26" s="1"/>
  <c r="FK26" s="1"/>
  <c r="FT26"/>
  <c r="FX18"/>
  <c r="GC18" s="1"/>
  <c r="GJ18"/>
  <c r="GO18" s="1"/>
  <c r="GT18" s="1"/>
  <c r="FG27"/>
  <c r="FL27" s="1"/>
  <c r="FS27"/>
  <c r="FX17"/>
  <c r="GC17" s="1"/>
  <c r="GJ17"/>
  <c r="GO17" s="1"/>
  <c r="GT17" s="1"/>
  <c r="GJ25"/>
  <c r="GO25" s="1"/>
  <c r="GT25" s="1"/>
  <c r="FX25"/>
  <c r="GC25" s="1"/>
  <c r="FX17" i="15"/>
  <c r="GC17" s="1"/>
  <c r="GJ17"/>
  <c r="GO17" s="1"/>
  <c r="GT17" s="1"/>
  <c r="FH26"/>
  <c r="FJ26" s="1"/>
  <c r="FK26" s="1"/>
  <c r="FT26"/>
  <c r="FY29"/>
  <c r="GA29" s="1"/>
  <c r="GB29" s="1"/>
  <c r="GK29"/>
  <c r="GP29" s="1"/>
  <c r="GR29" s="1"/>
  <c r="GS29" s="1"/>
  <c r="EZ21"/>
  <c r="EZ35" s="1"/>
  <c r="FQ11"/>
  <c r="GK17"/>
  <c r="GP17" s="1"/>
  <c r="GR17" s="1"/>
  <c r="GS17" s="1"/>
  <c r="FY17"/>
  <c r="GA17" s="1"/>
  <c r="GB17" s="1"/>
  <c r="GK24"/>
  <c r="GP24" s="1"/>
  <c r="GR24" s="1"/>
  <c r="GS24" s="1"/>
  <c r="FY24"/>
  <c r="GA24" s="1"/>
  <c r="GB24" s="1"/>
  <c r="GK28"/>
  <c r="GP28" s="1"/>
  <c r="GR28" s="1"/>
  <c r="GS28" s="1"/>
  <c r="FY28"/>
  <c r="GA28" s="1"/>
  <c r="GB28" s="1"/>
  <c r="FG31"/>
  <c r="FL31" s="1"/>
  <c r="FS31"/>
  <c r="GK14"/>
  <c r="GP14" s="1"/>
  <c r="GR14" s="1"/>
  <c r="GS14" s="1"/>
  <c r="FY14"/>
  <c r="GA14" s="1"/>
  <c r="GB14" s="1"/>
  <c r="FX30"/>
  <c r="GC30" s="1"/>
  <c r="GJ30"/>
  <c r="GO30" s="1"/>
  <c r="GT30" s="1"/>
  <c r="FY16"/>
  <c r="GA16" s="1"/>
  <c r="GB16" s="1"/>
  <c r="GK16"/>
  <c r="GP16" s="1"/>
  <c r="GR16" s="1"/>
  <c r="GS16" s="1"/>
  <c r="FH30"/>
  <c r="FJ30" s="1"/>
  <c r="FK30" s="1"/>
  <c r="FT30"/>
  <c r="GK18"/>
  <c r="GP18" s="1"/>
  <c r="GR18" s="1"/>
  <c r="GS18" s="1"/>
  <c r="FY18"/>
  <c r="GA18" s="1"/>
  <c r="GB18" s="1"/>
  <c r="GK27"/>
  <c r="GP27" s="1"/>
  <c r="GR27" s="1"/>
  <c r="GS27" s="1"/>
  <c r="FY27"/>
  <c r="GA27" s="1"/>
  <c r="GB27" s="1"/>
  <c r="FY12"/>
  <c r="GA12" s="1"/>
  <c r="GB12" s="1"/>
  <c r="GK12"/>
  <c r="GP12" s="1"/>
  <c r="GR12" s="1"/>
  <c r="GS12" s="1"/>
  <c r="FG14"/>
  <c r="FL14" s="1"/>
  <c r="FS14"/>
  <c r="FQ33"/>
  <c r="GH23"/>
  <c r="GH33" s="1"/>
  <c r="GK13"/>
  <c r="GP13" s="1"/>
  <c r="GR13" s="1"/>
  <c r="GS13" s="1"/>
  <c r="FY13"/>
  <c r="GA13" s="1"/>
  <c r="GB13" s="1"/>
  <c r="GO11"/>
  <c r="GT11" s="1"/>
  <c r="GK15"/>
  <c r="GP15" s="1"/>
  <c r="GR15" s="1"/>
  <c r="GS15" s="1"/>
  <c r="FY15"/>
  <c r="GA15" s="1"/>
  <c r="GB15" s="1"/>
  <c r="FX19"/>
  <c r="GC19" s="1"/>
  <c r="GJ19"/>
  <c r="GO19" s="1"/>
  <c r="GT19" s="1"/>
  <c r="GJ12"/>
  <c r="GO12" s="1"/>
  <c r="GT12" s="1"/>
  <c r="FX12"/>
  <c r="GC12" s="1"/>
  <c r="GK31"/>
  <c r="GP31" s="1"/>
  <c r="GR31" s="1"/>
  <c r="GS31" s="1"/>
  <c r="FY31"/>
  <c r="GA31" s="1"/>
  <c r="GB31" s="1"/>
  <c r="FG23"/>
  <c r="FL23" s="1"/>
  <c r="FB33"/>
  <c r="FS23"/>
  <c r="FX26"/>
  <c r="GC26" s="1"/>
  <c r="GJ26"/>
  <c r="GO26" s="1"/>
  <c r="GT26" s="1"/>
  <c r="GJ16"/>
  <c r="GO16" s="1"/>
  <c r="GT16" s="1"/>
  <c r="FX16"/>
  <c r="GC16" s="1"/>
  <c r="FX13"/>
  <c r="GC13" s="1"/>
  <c r="GJ13"/>
  <c r="GO13" s="1"/>
  <c r="GT13" s="1"/>
  <c r="GK11"/>
  <c r="GP11" s="1"/>
  <c r="GR11" s="1"/>
  <c r="GS11" s="1"/>
  <c r="FY11"/>
  <c r="GA11" s="1"/>
  <c r="GB11" s="1"/>
  <c r="FG27"/>
  <c r="FL27" s="1"/>
  <c r="FS27"/>
  <c r="GJ25"/>
  <c r="GO25" s="1"/>
  <c r="GT25" s="1"/>
  <c r="FX25"/>
  <c r="GC25" s="1"/>
  <c r="GJ15"/>
  <c r="GO15" s="1"/>
  <c r="GT15" s="1"/>
  <c r="FX15"/>
  <c r="GC15" s="1"/>
  <c r="GJ29"/>
  <c r="GO29" s="1"/>
  <c r="GT29" s="1"/>
  <c r="FX29"/>
  <c r="GC29" s="1"/>
  <c r="FB21"/>
  <c r="FX26" i="14"/>
  <c r="GC26" s="1"/>
  <c r="GJ26"/>
  <c r="GO26" s="1"/>
  <c r="GT26" s="1"/>
  <c r="FX17"/>
  <c r="GC17" s="1"/>
  <c r="GJ17"/>
  <c r="GO17" s="1"/>
  <c r="GT17" s="1"/>
  <c r="GK15"/>
  <c r="GP15" s="1"/>
  <c r="GR15" s="1"/>
  <c r="GS15" s="1"/>
  <c r="FY15"/>
  <c r="GA15" s="1"/>
  <c r="GB15" s="1"/>
  <c r="EZ21"/>
  <c r="EZ35" s="1"/>
  <c r="FQ11"/>
  <c r="GK24"/>
  <c r="GP24" s="1"/>
  <c r="GR24" s="1"/>
  <c r="GS24" s="1"/>
  <c r="FY24"/>
  <c r="GA24" s="1"/>
  <c r="GB24" s="1"/>
  <c r="GJ14"/>
  <c r="GO14" s="1"/>
  <c r="GT14" s="1"/>
  <c r="FX14"/>
  <c r="GC14" s="1"/>
  <c r="FG31"/>
  <c r="FL31" s="1"/>
  <c r="FS31"/>
  <c r="GO11"/>
  <c r="GT11" s="1"/>
  <c r="FY19"/>
  <c r="GA19" s="1"/>
  <c r="GB19" s="1"/>
  <c r="GK19"/>
  <c r="GP19" s="1"/>
  <c r="GR19" s="1"/>
  <c r="GS19" s="1"/>
  <c r="FY25"/>
  <c r="GA25" s="1"/>
  <c r="GB25" s="1"/>
  <c r="GK25"/>
  <c r="GP25" s="1"/>
  <c r="GR25" s="1"/>
  <c r="GS25" s="1"/>
  <c r="GJ29"/>
  <c r="GO29" s="1"/>
  <c r="GT29" s="1"/>
  <c r="FX29"/>
  <c r="GC29" s="1"/>
  <c r="GJ12"/>
  <c r="GO12" s="1"/>
  <c r="GT12" s="1"/>
  <c r="FX12"/>
  <c r="GC12" s="1"/>
  <c r="GK28"/>
  <c r="GP28" s="1"/>
  <c r="GR28" s="1"/>
  <c r="GS28" s="1"/>
  <c r="FY28"/>
  <c r="GA28" s="1"/>
  <c r="GB28" s="1"/>
  <c r="GJ16"/>
  <c r="GO16" s="1"/>
  <c r="GT16" s="1"/>
  <c r="FX16"/>
  <c r="GC16" s="1"/>
  <c r="FH30"/>
  <c r="FJ30" s="1"/>
  <c r="FK30" s="1"/>
  <c r="FT30"/>
  <c r="FY12"/>
  <c r="GA12" s="1"/>
  <c r="GB12" s="1"/>
  <c r="GK12"/>
  <c r="GP12" s="1"/>
  <c r="GR12" s="1"/>
  <c r="GS12" s="1"/>
  <c r="GK17"/>
  <c r="GP17" s="1"/>
  <c r="GR17" s="1"/>
  <c r="GS17" s="1"/>
  <c r="FY17"/>
  <c r="GA17" s="1"/>
  <c r="GB17" s="1"/>
  <c r="FH26"/>
  <c r="FJ26" s="1"/>
  <c r="FK26" s="1"/>
  <c r="FT26"/>
  <c r="GJ25"/>
  <c r="GO25" s="1"/>
  <c r="GT25" s="1"/>
  <c r="FX25"/>
  <c r="GC25" s="1"/>
  <c r="FX18"/>
  <c r="GC18" s="1"/>
  <c r="GJ18"/>
  <c r="GO18" s="1"/>
  <c r="GT18" s="1"/>
  <c r="FX13"/>
  <c r="GC13" s="1"/>
  <c r="GJ13"/>
  <c r="GO13" s="1"/>
  <c r="GT13" s="1"/>
  <c r="FG27"/>
  <c r="FL27" s="1"/>
  <c r="FS27"/>
  <c r="FQ33"/>
  <c r="GH23"/>
  <c r="GH33" s="1"/>
  <c r="FX30"/>
  <c r="GC30" s="1"/>
  <c r="GJ30"/>
  <c r="GO30" s="1"/>
  <c r="GT30" s="1"/>
  <c r="FG23"/>
  <c r="FL23" s="1"/>
  <c r="FB33"/>
  <c r="FB35" s="1"/>
  <c r="FS23"/>
  <c r="GK13"/>
  <c r="GP13" s="1"/>
  <c r="GR13" s="1"/>
  <c r="GS13" s="1"/>
  <c r="FY13"/>
  <c r="GA13" s="1"/>
  <c r="GB13" s="1"/>
  <c r="FY16"/>
  <c r="GA16" s="1"/>
  <c r="GB16" s="1"/>
  <c r="GK16"/>
  <c r="GP16" s="1"/>
  <c r="GR16" s="1"/>
  <c r="GS16" s="1"/>
  <c r="FS21"/>
  <c r="EK35" i="13"/>
  <c r="EZ33"/>
  <c r="FQ23"/>
  <c r="FX19"/>
  <c r="GC19" s="1"/>
  <c r="GJ19"/>
  <c r="GO19" s="1"/>
  <c r="GT19" s="1"/>
  <c r="GJ29"/>
  <c r="GO29" s="1"/>
  <c r="GT29" s="1"/>
  <c r="FX29"/>
  <c r="GC29" s="1"/>
  <c r="FB21"/>
  <c r="FS11"/>
  <c r="FG11"/>
  <c r="FL11" s="1"/>
  <c r="FY18"/>
  <c r="GA18" s="1"/>
  <c r="GB18" s="1"/>
  <c r="GK18"/>
  <c r="GP18" s="1"/>
  <c r="GR18" s="1"/>
  <c r="GS18" s="1"/>
  <c r="GJ13"/>
  <c r="GO13" s="1"/>
  <c r="GT13" s="1"/>
  <c r="FX13"/>
  <c r="GC13" s="1"/>
  <c r="GJ18"/>
  <c r="GO18" s="1"/>
  <c r="GT18" s="1"/>
  <c r="GU18" s="1"/>
  <c r="FX18"/>
  <c r="GC18" s="1"/>
  <c r="FY14"/>
  <c r="GA14" s="1"/>
  <c r="GB14" s="1"/>
  <c r="GK14"/>
  <c r="GP14" s="1"/>
  <c r="GR14" s="1"/>
  <c r="GS14" s="1"/>
  <c r="EZ21"/>
  <c r="FQ11"/>
  <c r="FY25"/>
  <c r="GA25" s="1"/>
  <c r="GB25" s="1"/>
  <c r="GK25"/>
  <c r="GP25" s="1"/>
  <c r="GR25" s="1"/>
  <c r="GS25" s="1"/>
  <c r="FG27"/>
  <c r="FL27" s="1"/>
  <c r="FS27"/>
  <c r="GK26"/>
  <c r="GP26" s="1"/>
  <c r="GR26" s="1"/>
  <c r="GS26" s="1"/>
  <c r="FY26"/>
  <c r="GA26" s="1"/>
  <c r="GB26" s="1"/>
  <c r="GK24"/>
  <c r="GP24" s="1"/>
  <c r="GR24" s="1"/>
  <c r="GS24" s="1"/>
  <c r="GU24" s="1"/>
  <c r="FY24"/>
  <c r="GA24" s="1"/>
  <c r="GB24" s="1"/>
  <c r="GJ25"/>
  <c r="GO25" s="1"/>
  <c r="GT25" s="1"/>
  <c r="FX25"/>
  <c r="GC25" s="1"/>
  <c r="GD25" s="1"/>
  <c r="GK16"/>
  <c r="GP16" s="1"/>
  <c r="GR16" s="1"/>
  <c r="GS16" s="1"/>
  <c r="FY16"/>
  <c r="GA16" s="1"/>
  <c r="GB16" s="1"/>
  <c r="FX30"/>
  <c r="GC30" s="1"/>
  <c r="GJ30"/>
  <c r="GO30" s="1"/>
  <c r="GT30" s="1"/>
  <c r="FS31"/>
  <c r="FG31"/>
  <c r="FL31" s="1"/>
  <c r="EV21"/>
  <c r="FG16"/>
  <c r="FL16" s="1"/>
  <c r="FS16"/>
  <c r="FX26"/>
  <c r="GC26" s="1"/>
  <c r="GD26" s="1"/>
  <c r="GJ26"/>
  <c r="GO26" s="1"/>
  <c r="GT26" s="1"/>
  <c r="GU26" s="1"/>
  <c r="GK13"/>
  <c r="GP13" s="1"/>
  <c r="GR13" s="1"/>
  <c r="GS13" s="1"/>
  <c r="FY13"/>
  <c r="GA13" s="1"/>
  <c r="GB13" s="1"/>
  <c r="GJ17"/>
  <c r="GO17" s="1"/>
  <c r="GT17" s="1"/>
  <c r="GU17" s="1"/>
  <c r="FX17"/>
  <c r="GC17" s="1"/>
  <c r="FB33"/>
  <c r="FG23"/>
  <c r="FL23" s="1"/>
  <c r="FS23"/>
  <c r="FX15"/>
  <c r="GC15" s="1"/>
  <c r="GJ15"/>
  <c r="GO15" s="1"/>
  <c r="GT15" s="1"/>
  <c r="GD24"/>
  <c r="EI35"/>
  <c r="GK28"/>
  <c r="GP28" s="1"/>
  <c r="GR28" s="1"/>
  <c r="GS28" s="1"/>
  <c r="FY28"/>
  <c r="GA28" s="1"/>
  <c r="GB28" s="1"/>
  <c r="GK17"/>
  <c r="GP17" s="1"/>
  <c r="GR17" s="1"/>
  <c r="GS17" s="1"/>
  <c r="FY17"/>
  <c r="GA17" s="1"/>
  <c r="GB17" s="1"/>
  <c r="FY29"/>
  <c r="GA29" s="1"/>
  <c r="GB29" s="1"/>
  <c r="GK29"/>
  <c r="GP29" s="1"/>
  <c r="GR29" s="1"/>
  <c r="GS29" s="1"/>
  <c r="GK31"/>
  <c r="GP31" s="1"/>
  <c r="GR31" s="1"/>
  <c r="GS31" s="1"/>
  <c r="FY31"/>
  <c r="GA31" s="1"/>
  <c r="GB31" s="1"/>
  <c r="GJ28"/>
  <c r="GO28" s="1"/>
  <c r="GT28" s="1"/>
  <c r="GU28" s="1"/>
  <c r="FX28"/>
  <c r="GC28" s="1"/>
  <c r="GD28" s="1"/>
  <c r="FG12"/>
  <c r="FL12" s="1"/>
  <c r="FS12"/>
  <c r="FH30"/>
  <c r="FJ30" s="1"/>
  <c r="FK30" s="1"/>
  <c r="FT30"/>
  <c r="GK27"/>
  <c r="GP27" s="1"/>
  <c r="GR27" s="1"/>
  <c r="GS27" s="1"/>
  <c r="FY27"/>
  <c r="GA27" s="1"/>
  <c r="GB27" s="1"/>
  <c r="GJ14"/>
  <c r="GO14" s="1"/>
  <c r="GT14" s="1"/>
  <c r="GU14" s="1"/>
  <c r="FX14"/>
  <c r="GC14" s="1"/>
  <c r="GD14" s="1"/>
  <c r="GK15"/>
  <c r="GP15" s="1"/>
  <c r="GR15" s="1"/>
  <c r="GS15" s="1"/>
  <c r="FY15"/>
  <c r="GA15" s="1"/>
  <c r="GB15" s="1"/>
  <c r="GK19"/>
  <c r="GP19" s="1"/>
  <c r="GR19" s="1"/>
  <c r="GS19" s="1"/>
  <c r="FY19"/>
  <c r="GA19" s="1"/>
  <c r="GB19" s="1"/>
  <c r="GK11"/>
  <c r="GP11" s="1"/>
  <c r="GR11" s="1"/>
  <c r="GS11" s="1"/>
  <c r="FY11"/>
  <c r="GA11" s="1"/>
  <c r="GB11" s="1"/>
  <c r="EV33"/>
  <c r="GK35" i="20" l="1"/>
  <c r="I4" i="18"/>
  <c r="FX19" i="17"/>
  <c r="GC19" s="1"/>
  <c r="GJ19"/>
  <c r="GO19" s="1"/>
  <c r="GT19" s="1"/>
  <c r="FY29"/>
  <c r="GA29" s="1"/>
  <c r="GB29" s="1"/>
  <c r="GK29"/>
  <c r="GP29" s="1"/>
  <c r="GR29" s="1"/>
  <c r="GS29" s="1"/>
  <c r="FY31"/>
  <c r="GA31" s="1"/>
  <c r="GB31" s="1"/>
  <c r="GK31"/>
  <c r="GP31" s="1"/>
  <c r="GR31" s="1"/>
  <c r="GS31" s="1"/>
  <c r="GJ16"/>
  <c r="GO16" s="1"/>
  <c r="GT16" s="1"/>
  <c r="FX16"/>
  <c r="GC16" s="1"/>
  <c r="GJ19" i="16"/>
  <c r="GO19" s="1"/>
  <c r="GT19" s="1"/>
  <c r="FX19"/>
  <c r="GC19" s="1"/>
  <c r="GJ11"/>
  <c r="GO11" s="1"/>
  <c r="GT11" s="1"/>
  <c r="FX11"/>
  <c r="GC11" s="1"/>
  <c r="FS21"/>
  <c r="FX18" i="15"/>
  <c r="GC18" s="1"/>
  <c r="GJ18"/>
  <c r="GO18" s="1"/>
  <c r="GT18" s="1"/>
  <c r="FB35"/>
  <c r="GK29" i="14"/>
  <c r="GP29" s="1"/>
  <c r="GR29" s="1"/>
  <c r="GS29" s="1"/>
  <c r="FY29"/>
  <c r="GA29" s="1"/>
  <c r="GB29" s="1"/>
  <c r="FY31"/>
  <c r="GA31" s="1"/>
  <c r="GB31" s="1"/>
  <c r="GK31"/>
  <c r="GP31" s="1"/>
  <c r="GR31" s="1"/>
  <c r="GS31" s="1"/>
  <c r="GJ27" i="17"/>
  <c r="GO27" s="1"/>
  <c r="GT27" s="1"/>
  <c r="FX27"/>
  <c r="GC27" s="1"/>
  <c r="FS21"/>
  <c r="GJ11"/>
  <c r="FX11"/>
  <c r="GC11" s="1"/>
  <c r="GK14"/>
  <c r="GP14" s="1"/>
  <c r="GR14" s="1"/>
  <c r="GS14" s="1"/>
  <c r="FY14"/>
  <c r="GA14" s="1"/>
  <c r="GB14" s="1"/>
  <c r="GK26"/>
  <c r="GP26" s="1"/>
  <c r="GR26" s="1"/>
  <c r="GS26" s="1"/>
  <c r="FY26"/>
  <c r="GA26" s="1"/>
  <c r="GB26" s="1"/>
  <c r="GK18"/>
  <c r="GP18" s="1"/>
  <c r="GR18" s="1"/>
  <c r="GS18" s="1"/>
  <c r="FY18"/>
  <c r="GA18" s="1"/>
  <c r="GB18" s="1"/>
  <c r="GK30"/>
  <c r="GP30" s="1"/>
  <c r="GR30" s="1"/>
  <c r="GS30" s="1"/>
  <c r="FY30"/>
  <c r="GA30" s="1"/>
  <c r="GB30" s="1"/>
  <c r="GJ15"/>
  <c r="GO15" s="1"/>
  <c r="GT15" s="1"/>
  <c r="FX15"/>
  <c r="GC15" s="1"/>
  <c r="GJ31"/>
  <c r="GO31" s="1"/>
  <c r="GT31" s="1"/>
  <c r="FX31"/>
  <c r="GC31" s="1"/>
  <c r="FS33"/>
  <c r="GJ23"/>
  <c r="FX23"/>
  <c r="GC23" s="1"/>
  <c r="FB35"/>
  <c r="GJ27" i="16"/>
  <c r="GO27" s="1"/>
  <c r="GT27" s="1"/>
  <c r="FX27"/>
  <c r="GC27" s="1"/>
  <c r="GK26"/>
  <c r="GP26" s="1"/>
  <c r="GR26" s="1"/>
  <c r="GS26" s="1"/>
  <c r="FY26"/>
  <c r="GA26" s="1"/>
  <c r="GB26" s="1"/>
  <c r="FS33"/>
  <c r="FS35" s="1"/>
  <c r="GJ23"/>
  <c r="FX23"/>
  <c r="GC23" s="1"/>
  <c r="GK30"/>
  <c r="GP30" s="1"/>
  <c r="GR30" s="1"/>
  <c r="GS30" s="1"/>
  <c r="FY30"/>
  <c r="GA30" s="1"/>
  <c r="GB30" s="1"/>
  <c r="GJ31"/>
  <c r="GO31" s="1"/>
  <c r="GT31" s="1"/>
  <c r="FX31"/>
  <c r="GC31" s="1"/>
  <c r="GJ21"/>
  <c r="FQ21"/>
  <c r="FQ35" s="1"/>
  <c r="GH11"/>
  <c r="GH21" s="1"/>
  <c r="GH35" s="1"/>
  <c r="FS33" i="15"/>
  <c r="GJ23"/>
  <c r="FX23"/>
  <c r="GC23" s="1"/>
  <c r="GJ27"/>
  <c r="GO27" s="1"/>
  <c r="GT27" s="1"/>
  <c r="FX27"/>
  <c r="GC27" s="1"/>
  <c r="GJ14"/>
  <c r="FX14"/>
  <c r="GC14" s="1"/>
  <c r="FS21"/>
  <c r="FS35" s="1"/>
  <c r="GK30"/>
  <c r="GP30" s="1"/>
  <c r="GR30" s="1"/>
  <c r="GS30" s="1"/>
  <c r="FY30"/>
  <c r="GA30" s="1"/>
  <c r="GB30" s="1"/>
  <c r="GJ31"/>
  <c r="GO31" s="1"/>
  <c r="GT31" s="1"/>
  <c r="FX31"/>
  <c r="GC31" s="1"/>
  <c r="FQ21"/>
  <c r="FQ35" s="1"/>
  <c r="GH11"/>
  <c r="GH21" s="1"/>
  <c r="GH35" s="1"/>
  <c r="GK26"/>
  <c r="GP26" s="1"/>
  <c r="GR26" s="1"/>
  <c r="GS26" s="1"/>
  <c r="FY26"/>
  <c r="GA26" s="1"/>
  <c r="GB26" s="1"/>
  <c r="GK30" i="14"/>
  <c r="GP30" s="1"/>
  <c r="GR30" s="1"/>
  <c r="GS30" s="1"/>
  <c r="FY30"/>
  <c r="GA30" s="1"/>
  <c r="GB30" s="1"/>
  <c r="GJ31"/>
  <c r="GO31" s="1"/>
  <c r="GT31" s="1"/>
  <c r="FX31"/>
  <c r="GC31" s="1"/>
  <c r="FS33"/>
  <c r="FS35" s="1"/>
  <c r="GJ23"/>
  <c r="FX23"/>
  <c r="GC23" s="1"/>
  <c r="GJ21"/>
  <c r="GJ27"/>
  <c r="GO27" s="1"/>
  <c r="GT27" s="1"/>
  <c r="FX27"/>
  <c r="GC27" s="1"/>
  <c r="GK26"/>
  <c r="GP26" s="1"/>
  <c r="GR26" s="1"/>
  <c r="GS26" s="1"/>
  <c r="FY26"/>
  <c r="GA26" s="1"/>
  <c r="GB26" s="1"/>
  <c r="FQ21"/>
  <c r="FQ35" s="1"/>
  <c r="GH11"/>
  <c r="GH21" s="1"/>
  <c r="GH35" s="1"/>
  <c r="EZ35" i="13"/>
  <c r="GD18"/>
  <c r="GJ16"/>
  <c r="GO16" s="1"/>
  <c r="GT16" s="1"/>
  <c r="GU16" s="1"/>
  <c r="FX16"/>
  <c r="GC16" s="1"/>
  <c r="GD16" s="1"/>
  <c r="FQ33"/>
  <c r="GH23"/>
  <c r="GH33" s="1"/>
  <c r="GU15"/>
  <c r="EV35"/>
  <c r="GU25"/>
  <c r="GU29"/>
  <c r="GD19"/>
  <c r="GK30"/>
  <c r="GP30" s="1"/>
  <c r="GR30" s="1"/>
  <c r="GS30" s="1"/>
  <c r="GU30" s="1"/>
  <c r="FY30"/>
  <c r="GA30" s="1"/>
  <c r="GB30" s="1"/>
  <c r="GD30" s="1"/>
  <c r="GJ31"/>
  <c r="GO31" s="1"/>
  <c r="GT31" s="1"/>
  <c r="GU31" s="1"/>
  <c r="FX31"/>
  <c r="GC31" s="1"/>
  <c r="GD31" s="1"/>
  <c r="GJ27"/>
  <c r="GO27" s="1"/>
  <c r="GT27" s="1"/>
  <c r="GU27" s="1"/>
  <c r="FX27"/>
  <c r="GC27" s="1"/>
  <c r="GD27" s="1"/>
  <c r="FQ21"/>
  <c r="GH11"/>
  <c r="GH21" s="1"/>
  <c r="GD17"/>
  <c r="GU13"/>
  <c r="GD29"/>
  <c r="GU19"/>
  <c r="FS33"/>
  <c r="GJ23"/>
  <c r="FX23"/>
  <c r="GC23" s="1"/>
  <c r="GD23" s="1"/>
  <c r="GD13"/>
  <c r="FB35"/>
  <c r="GJ12"/>
  <c r="GO12" s="1"/>
  <c r="GT12" s="1"/>
  <c r="GU12" s="1"/>
  <c r="FX12"/>
  <c r="GC12" s="1"/>
  <c r="GD12" s="1"/>
  <c r="FX11"/>
  <c r="GC11" s="1"/>
  <c r="GD11" s="1"/>
  <c r="FS21"/>
  <c r="FS35" s="1"/>
  <c r="GJ11"/>
  <c r="GD15"/>
  <c r="GJ33" i="17" l="1"/>
  <c r="GO23"/>
  <c r="GT23" s="1"/>
  <c r="FS35"/>
  <c r="GJ21"/>
  <c r="GO11"/>
  <c r="GT11" s="1"/>
  <c r="GJ33" i="16"/>
  <c r="GJ35" s="1"/>
  <c r="GO23"/>
  <c r="GT23" s="1"/>
  <c r="GO14" i="15"/>
  <c r="GT14" s="1"/>
  <c r="GJ21"/>
  <c r="GJ35" s="1"/>
  <c r="GJ33"/>
  <c r="GO23"/>
  <c r="GT23" s="1"/>
  <c r="GJ33" i="14"/>
  <c r="GJ35" s="1"/>
  <c r="GO23"/>
  <c r="GT23" s="1"/>
  <c r="FQ35" i="13"/>
  <c r="GH35"/>
  <c r="GD21"/>
  <c r="GJ33"/>
  <c r="GO23"/>
  <c r="GT23" s="1"/>
  <c r="GU23" s="1"/>
  <c r="GU33" s="1"/>
  <c r="GD33"/>
  <c r="GJ21"/>
  <c r="GO11"/>
  <c r="GT11" s="1"/>
  <c r="GU11" s="1"/>
  <c r="GU21" s="1"/>
  <c r="GJ35" i="17" l="1"/>
  <c r="GU35" i="13"/>
  <c r="GD35"/>
  <c r="GJ35"/>
  <c r="BK33" i="9" l="1"/>
  <c r="BJ33"/>
  <c r="BI33"/>
  <c r="BE33"/>
  <c r="BD33"/>
  <c r="BC33"/>
  <c r="AY33"/>
  <c r="AX33"/>
  <c r="AW33"/>
  <c r="AS33"/>
  <c r="AR33"/>
  <c r="AQ33"/>
  <c r="AM33"/>
  <c r="AL33"/>
  <c r="AK33"/>
  <c r="AG33"/>
  <c r="AF33"/>
  <c r="AE33"/>
  <c r="AA33"/>
  <c r="Z33"/>
  <c r="Y33"/>
  <c r="U33"/>
  <c r="T33"/>
  <c r="S33"/>
  <c r="O33"/>
  <c r="N33"/>
  <c r="N35" s="1"/>
  <c r="M33"/>
  <c r="E33"/>
  <c r="D33"/>
  <c r="D35" s="1"/>
  <c r="C33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BK21"/>
  <c r="BK35" s="1"/>
  <c r="BJ21"/>
  <c r="BJ35" s="1"/>
  <c r="BI21"/>
  <c r="BI35" s="1"/>
  <c r="BE21"/>
  <c r="BE35" s="1"/>
  <c r="BD21"/>
  <c r="BD35" s="1"/>
  <c r="BC21"/>
  <c r="BC35" s="1"/>
  <c r="AY21"/>
  <c r="AY35" s="1"/>
  <c r="AX21"/>
  <c r="AX35" s="1"/>
  <c r="AW21"/>
  <c r="AW35" s="1"/>
  <c r="AS21"/>
  <c r="AS35" s="1"/>
  <c r="AR21"/>
  <c r="AR35" s="1"/>
  <c r="AQ21"/>
  <c r="AQ35" s="1"/>
  <c r="AM21"/>
  <c r="AM35" s="1"/>
  <c r="AL21"/>
  <c r="AL35" s="1"/>
  <c r="AK21"/>
  <c r="AK35" s="1"/>
  <c r="AG21"/>
  <c r="AG35" s="1"/>
  <c r="AF21"/>
  <c r="AF35" s="1"/>
  <c r="AE21"/>
  <c r="AE35" s="1"/>
  <c r="AA21"/>
  <c r="AA35" s="1"/>
  <c r="Z21"/>
  <c r="Z35" s="1"/>
  <c r="Y21"/>
  <c r="Y35" s="1"/>
  <c r="U21"/>
  <c r="U35" s="1"/>
  <c r="T21"/>
  <c r="T35" s="1"/>
  <c r="S21"/>
  <c r="S35" s="1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BK4"/>
  <c r="AM4"/>
  <c r="U4"/>
  <c r="E35" l="1"/>
  <c r="O35"/>
  <c r="M35"/>
  <c r="C35"/>
</calcChain>
</file>

<file path=xl/sharedStrings.xml><?xml version="1.0" encoding="utf-8"?>
<sst xmlns="http://schemas.openxmlformats.org/spreadsheetml/2006/main" count="2959" uniqueCount="132">
  <si>
    <t>Player</t>
  </si>
  <si>
    <t>No</t>
  </si>
  <si>
    <t>Total</t>
  </si>
  <si>
    <t>Baberton GC</t>
  </si>
  <si>
    <t>Match</t>
  </si>
  <si>
    <t>Date</t>
  </si>
  <si>
    <t>Round 1</t>
  </si>
  <si>
    <t>Kaisers Matchplay</t>
  </si>
  <si>
    <t>Handicaps &gt;&gt;&gt;</t>
  </si>
  <si>
    <t>H/C</t>
  </si>
  <si>
    <t>SSS 70</t>
  </si>
  <si>
    <t>SSS 66</t>
  </si>
  <si>
    <t>Handicaps</t>
  </si>
  <si>
    <t>Info only</t>
  </si>
  <si>
    <t>Tee Used</t>
  </si>
  <si>
    <t>X</t>
  </si>
  <si>
    <t>Hole</t>
  </si>
  <si>
    <t>Yellow Meters</t>
  </si>
  <si>
    <t>Yellow Yards</t>
  </si>
  <si>
    <t>Par</t>
  </si>
  <si>
    <t>Stroke Index</t>
  </si>
  <si>
    <t>HCP</t>
  </si>
  <si>
    <t>Gross Score</t>
  </si>
  <si>
    <t>S'ford Points</t>
  </si>
  <si>
    <t>White Yards</t>
  </si>
  <si>
    <t>Out</t>
  </si>
  <si>
    <t>OUT</t>
  </si>
  <si>
    <t>In</t>
  </si>
  <si>
    <t>IN</t>
  </si>
  <si>
    <t>Totals</t>
  </si>
  <si>
    <t>SCORE</t>
  </si>
  <si>
    <t>Nett</t>
  </si>
  <si>
    <t>NETT</t>
  </si>
  <si>
    <t>Round 2</t>
  </si>
  <si>
    <t>Round 4</t>
  </si>
  <si>
    <t>Round 3</t>
  </si>
  <si>
    <t>Round 10</t>
  </si>
  <si>
    <t>BOAVISTA</t>
  </si>
  <si>
    <t>PALMARES - ALVOR &amp; LAGOS</t>
  </si>
  <si>
    <t>PALMARES - LAGOS &amp; ALVOR</t>
  </si>
  <si>
    <t>Course</t>
  </si>
  <si>
    <t>PALMARES - PRAIA &amp; ALVOR</t>
  </si>
  <si>
    <t>PALMARES - ALVOR &amp; PRAIA</t>
  </si>
  <si>
    <t>PALMARES - LAGOS &amp; PRAIA</t>
  </si>
  <si>
    <t>PALMARES - PRAIA &amp; LAGOS</t>
  </si>
  <si>
    <t>John Ford</t>
  </si>
  <si>
    <t>Paul Marshall</t>
  </si>
  <si>
    <t>Derek Griffiths</t>
  </si>
  <si>
    <t>Ian Gunn</t>
  </si>
  <si>
    <t>Rico Liverani</t>
  </si>
  <si>
    <t>Round 5</t>
  </si>
  <si>
    <t>Dave Watts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</si>
  <si>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</si>
  <si>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</si>
  <si>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</si>
  <si>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</si>
  <si>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</si>
  <si>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</si>
  <si>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</si>
  <si>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</si>
  <si>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</si>
  <si>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</si>
  <si>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</si>
  <si>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</si>
  <si>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Gramacho</t>
  </si>
  <si>
    <t>Faldo</t>
  </si>
  <si>
    <t>O'Connor</t>
  </si>
  <si>
    <t>Boavista</t>
  </si>
  <si>
    <t>Pinta</t>
  </si>
  <si>
    <t>Blenkinsopp, Kevin</t>
  </si>
  <si>
    <t>Ford, John</t>
  </si>
  <si>
    <t>Griffiths, Derek</t>
  </si>
  <si>
    <t>Gunn, Ian</t>
  </si>
  <si>
    <t>Liverani, Rico</t>
  </si>
  <si>
    <t>Marshall, Paul</t>
  </si>
  <si>
    <t>Watts, Dave</t>
  </si>
  <si>
    <t>Kevin Belnkinsopp</t>
  </si>
  <si>
    <t>GRAMACHO</t>
  </si>
  <si>
    <t>O'CONNOR</t>
  </si>
  <si>
    <t>FALDO</t>
  </si>
  <si>
    <t>VALE DA PINTA</t>
  </si>
  <si>
    <t>Highest</t>
  </si>
  <si>
    <t>Win</t>
  </si>
  <si>
    <t>Tiebreaker</t>
  </si>
  <si>
    <t>Tee Time</t>
  </si>
  <si>
    <t>Gram</t>
  </si>
  <si>
    <t>O'Con</t>
  </si>
  <si>
    <t>Boa</t>
  </si>
  <si>
    <t>To confirm your individual H/C adjustment insert your points</t>
  </si>
  <si>
    <t>score in the appropriate "Score" box in the tables below.</t>
  </si>
  <si>
    <t>HANDICAP ADJUSTMENT BANDS</t>
  </si>
  <si>
    <t>DECREASE ZONE - SCORE 37+ POINTS (MINUS WIN BONUS)</t>
  </si>
  <si>
    <t>HC BAND</t>
  </si>
  <si>
    <t>Score</t>
  </si>
  <si>
    <t>over 36</t>
  </si>
  <si>
    <t>Adjustment</t>
  </si>
  <si>
    <t>Cut</t>
  </si>
  <si>
    <t>L</t>
  </si>
  <si>
    <t>0-9 HC</t>
  </si>
  <si>
    <t>M</t>
  </si>
  <si>
    <t>10-19 HC</t>
  </si>
  <si>
    <t>H</t>
  </si>
  <si>
    <t>20-28 HC</t>
  </si>
  <si>
    <t>PLUS</t>
  </si>
  <si>
    <t>High scorer(s) with H/C of 0-9  minus 1 stroke</t>
  </si>
  <si>
    <t>High scorer(s) with H/C of 10-19  minus 2 strokes</t>
  </si>
  <si>
    <t>High scorer(s) with H/C of 20-28  minus 3 strokes</t>
  </si>
  <si>
    <t>NO CHANGE ZONE - SCORE 31-36 POINTS</t>
  </si>
  <si>
    <t>INCREASE ZONE - SCORE 0-30 POINTS</t>
  </si>
  <si>
    <t>under 31</t>
  </si>
  <si>
    <t>Increase</t>
  </si>
  <si>
    <t>ALL</t>
  </si>
  <si>
    <t>1-28 HC</t>
  </si>
  <si>
    <r>
      <rPr>
        <b/>
        <sz val="14"/>
        <rFont val="Arial"/>
        <family val="2"/>
      </rPr>
      <t>NOTE</t>
    </r>
    <r>
      <rPr>
        <sz val="14"/>
        <rFont val="Arial"/>
        <family val="2"/>
      </rPr>
      <t xml:space="preserve"> - Increase limited to one stroke maximim</t>
    </r>
  </si>
  <si>
    <t>Adjusted handicap</t>
  </si>
  <si>
    <t>Friendly 1</t>
  </si>
  <si>
    <t>Friendly 2</t>
  </si>
  <si>
    <t>Plus/ Minus</t>
  </si>
  <si>
    <t>1+</t>
  </si>
  <si>
    <t>1-</t>
  </si>
  <si>
    <t>HC</t>
  </si>
  <si>
    <t>2+</t>
  </si>
  <si>
    <t>2-</t>
  </si>
  <si>
    <t>1 up</t>
  </si>
  <si>
    <t>1 down</t>
  </si>
  <si>
    <t>=</t>
  </si>
  <si>
    <t>won 1</t>
  </si>
  <si>
    <t>lost 1</t>
  </si>
  <si>
    <t>VALE DE MILHO (PAR 3)</t>
  </si>
  <si>
    <t>Tie</t>
  </si>
  <si>
    <t>RESULTS</t>
  </si>
  <si>
    <t>Winner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</si>
</sst>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d\-mmm"/>
    <numFmt numFmtId="165" formatCode="hh:mm\ AM/PM_)"/>
    <numFmt numFmtId="166" formatCode="0;\-0;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b/>
      <sz val="11"/>
      <name val="Arial"/>
      <family val="2"/>
    </font>
    <font>
      <b/>
      <sz val="10"/>
      <name val="MS Sans Serif"/>
      <family val="2"/>
    </font>
    <font>
      <b/>
      <sz val="12"/>
      <color indexed="12"/>
      <name val="Arial"/>
      <family val="2"/>
    </font>
    <font>
      <b/>
      <sz val="12.5"/>
      <color theme="0"/>
      <name val="MS Sans Serif"/>
      <family val="2"/>
    </font>
    <font>
      <b/>
      <sz val="11"/>
      <color indexed="8"/>
      <name val="Arial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9"/>
      <name val="MS Sans Serif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8"/>
      <name val="Arial"/>
      <family val="2"/>
    </font>
    <font>
      <b/>
      <sz val="9"/>
      <color indexed="8"/>
      <name val="Arial"/>
      <family val="2"/>
    </font>
    <font>
      <sz val="9"/>
      <color indexed="8"/>
      <name val="MS Sans Serif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b/>
      <sz val="12"/>
      <name val="MS Sans Serif"/>
      <family val="2"/>
    </font>
    <font>
      <b/>
      <sz val="12"/>
      <color indexed="10"/>
      <name val="Arial"/>
      <family val="2"/>
    </font>
    <font>
      <sz val="12"/>
      <color indexed="18"/>
      <name val="Arial"/>
      <family val="2"/>
    </font>
    <font>
      <sz val="12"/>
      <color indexed="8"/>
      <name val="MS Sans Serif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MS Sans Serif"/>
      <family val="2"/>
    </font>
    <font>
      <b/>
      <sz val="12.5"/>
      <name val="MS Sans Serif"/>
      <family val="2"/>
    </font>
    <font>
      <b/>
      <sz val="12"/>
      <color rgb="FFFF0000"/>
      <name val="Arial"/>
      <family val="2"/>
    </font>
    <font>
      <b/>
      <sz val="12"/>
      <color rgb="FF0070C0"/>
      <name val="MS Sans Serif"/>
      <family val="2"/>
    </font>
    <font>
      <sz val="9"/>
      <color theme="1"/>
      <name val="Calibri"/>
      <family val="2"/>
      <scheme val="minor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rgb="FFFF0000"/>
      <name val="Arial"/>
      <family val="2"/>
    </font>
    <font>
      <b/>
      <sz val="9"/>
      <color indexed="18"/>
      <name val="Arial"/>
      <family val="2"/>
    </font>
    <font>
      <b/>
      <sz val="9"/>
      <color indexed="8"/>
      <name val="MS Sans Serif"/>
      <family val="2"/>
    </font>
    <font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1FFC1"/>
        <bgColor indexed="64"/>
      </patternFill>
    </fill>
    <fill>
      <patternFill patternType="solid">
        <fgColor rgb="FFF9E083"/>
        <bgColor indexed="64"/>
      </patternFill>
    </fill>
    <fill>
      <patternFill patternType="solid">
        <fgColor rgb="FFFEC2D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8">
    <xf numFmtId="0" fontId="0" fillId="0" borderId="0" xfId="0"/>
    <xf numFmtId="0" fontId="0" fillId="2" borderId="0" xfId="0" applyFill="1"/>
    <xf numFmtId="0" fontId="3" fillId="7" borderId="7" xfId="0" applyFont="1" applyFill="1" applyBorder="1" applyAlignment="1" applyProtection="1">
      <alignment horizontal="left"/>
      <protection locked="0"/>
    </xf>
    <xf numFmtId="164" fontId="4" fillId="7" borderId="8" xfId="0" applyNumberFormat="1" applyFont="1" applyFill="1" applyBorder="1" applyAlignment="1" applyProtection="1">
      <alignment horizontal="left" vertical="center"/>
    </xf>
    <xf numFmtId="0" fontId="4" fillId="7" borderId="8" xfId="0" applyFont="1" applyFill="1" applyBorder="1" applyAlignment="1" applyProtection="1">
      <alignment horizontal="right" vertical="center"/>
    </xf>
    <xf numFmtId="18" fontId="4" fillId="7" borderId="8" xfId="0" applyNumberFormat="1" applyFont="1" applyFill="1" applyBorder="1" applyAlignment="1" applyProtection="1">
      <alignment horizontal="left" vertical="center"/>
    </xf>
    <xf numFmtId="0" fontId="4" fillId="7" borderId="9" xfId="0" applyFont="1" applyFill="1" applyBorder="1" applyProtection="1"/>
    <xf numFmtId="165" fontId="4" fillId="7" borderId="8" xfId="0" applyNumberFormat="1" applyFont="1" applyFill="1" applyBorder="1" applyAlignment="1" applyProtection="1">
      <alignment horizontal="left" vertical="center"/>
    </xf>
    <xf numFmtId="0" fontId="4" fillId="7" borderId="8" xfId="0" applyFont="1" applyFill="1" applyBorder="1" applyProtection="1"/>
    <xf numFmtId="0" fontId="5" fillId="7" borderId="8" xfId="0" applyFont="1" applyFill="1" applyBorder="1" applyAlignment="1" applyProtection="1">
      <alignment horizontal="left"/>
    </xf>
    <xf numFmtId="0" fontId="5" fillId="7" borderId="12" xfId="0" applyFont="1" applyFill="1" applyBorder="1" applyAlignment="1" applyProtection="1">
      <alignment horizontal="left"/>
    </xf>
    <xf numFmtId="0" fontId="5" fillId="7" borderId="0" xfId="0" applyFont="1" applyFill="1" applyBorder="1" applyAlignment="1" applyProtection="1">
      <alignment horizontal="left"/>
    </xf>
    <xf numFmtId="0" fontId="4" fillId="7" borderId="13" xfId="0" applyFont="1" applyFill="1" applyBorder="1" applyProtection="1"/>
    <xf numFmtId="0" fontId="4" fillId="7" borderId="0" xfId="0" applyFont="1" applyFill="1" applyBorder="1" applyProtection="1"/>
    <xf numFmtId="0" fontId="7" fillId="7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0" fillId="7" borderId="0" xfId="0" applyFill="1" applyProtection="1"/>
    <xf numFmtId="0" fontId="5" fillId="7" borderId="13" xfId="0" applyFont="1" applyFill="1" applyBorder="1" applyProtection="1"/>
    <xf numFmtId="0" fontId="10" fillId="7" borderId="0" xfId="0" applyFont="1" applyFill="1" applyBorder="1" applyAlignment="1" applyProtection="1"/>
    <xf numFmtId="0" fontId="9" fillId="7" borderId="0" xfId="0" applyFont="1" applyFill="1" applyBorder="1" applyAlignment="1" applyProtection="1">
      <alignment horizontal="center"/>
    </xf>
    <xf numFmtId="0" fontId="0" fillId="7" borderId="0" xfId="0" applyFill="1" applyBorder="1" applyProtection="1"/>
    <xf numFmtId="0" fontId="0" fillId="2" borderId="13" xfId="0" applyFill="1" applyBorder="1" applyProtection="1"/>
    <xf numFmtId="0" fontId="9" fillId="7" borderId="13" xfId="0" applyFont="1" applyFill="1" applyBorder="1" applyProtection="1"/>
    <xf numFmtId="0" fontId="9" fillId="7" borderId="0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9" fillId="7" borderId="0" xfId="0" applyFont="1" applyFill="1" applyBorder="1" applyProtection="1"/>
    <xf numFmtId="0" fontId="0" fillId="7" borderId="0" xfId="0" applyFill="1" applyBorder="1" applyAlignment="1" applyProtection="1"/>
    <xf numFmtId="0" fontId="9" fillId="7" borderId="0" xfId="0" applyFont="1" applyFill="1" applyBorder="1" applyAlignment="1" applyProtection="1">
      <alignment horizontal="right" vertical="center"/>
    </xf>
    <xf numFmtId="0" fontId="14" fillId="2" borderId="13" xfId="0" applyFont="1" applyFill="1" applyBorder="1" applyProtection="1"/>
    <xf numFmtId="0" fontId="16" fillId="7" borderId="12" xfId="0" applyFont="1" applyFill="1" applyBorder="1" applyAlignment="1" applyProtection="1">
      <alignment vertical="center" wrapText="1"/>
      <protection locked="0"/>
    </xf>
    <xf numFmtId="0" fontId="5" fillId="7" borderId="0" xfId="0" applyFont="1" applyFill="1" applyBorder="1" applyAlignment="1" applyProtection="1">
      <alignment horizontal="center" vertical="center"/>
      <protection locked="0"/>
    </xf>
    <xf numFmtId="0" fontId="16" fillId="9" borderId="5" xfId="0" applyFont="1" applyFill="1" applyBorder="1" applyAlignment="1" applyProtection="1">
      <alignment horizontal="center" vertical="center"/>
      <protection locked="0"/>
    </xf>
    <xf numFmtId="0" fontId="15" fillId="7" borderId="0" xfId="0" applyFont="1" applyFill="1" applyBorder="1" applyAlignment="1" applyProtection="1">
      <alignment vertical="center"/>
    </xf>
    <xf numFmtId="0" fontId="17" fillId="7" borderId="0" xfId="0" applyFont="1" applyFill="1"/>
    <xf numFmtId="0" fontId="18" fillId="10" borderId="3" xfId="0" applyFont="1" applyFill="1" applyBorder="1" applyAlignment="1" applyProtection="1">
      <alignment horizontal="center" vertical="center"/>
    </xf>
    <xf numFmtId="0" fontId="18" fillId="11" borderId="4" xfId="0" applyFont="1" applyFill="1" applyBorder="1" applyAlignment="1" applyProtection="1">
      <alignment horizontal="center" vertical="center" wrapText="1"/>
      <protection locked="0"/>
    </xf>
    <xf numFmtId="0" fontId="18" fillId="12" borderId="4" xfId="0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20" fillId="7" borderId="0" xfId="0" applyFont="1" applyFill="1" applyBorder="1" applyAlignment="1" applyProtection="1">
      <alignment horizontal="center"/>
    </xf>
    <xf numFmtId="0" fontId="21" fillId="0" borderId="2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17" fillId="0" borderId="0" xfId="0" applyFont="1" applyBorder="1" applyProtection="1"/>
    <xf numFmtId="0" fontId="20" fillId="0" borderId="0" xfId="0" applyFont="1" applyBorder="1" applyAlignment="1" applyProtection="1">
      <alignment horizontal="center"/>
    </xf>
    <xf numFmtId="0" fontId="17" fillId="0" borderId="0" xfId="0" applyFont="1"/>
    <xf numFmtId="0" fontId="23" fillId="7" borderId="12" xfId="0" applyFont="1" applyFill="1" applyBorder="1" applyAlignment="1" applyProtection="1">
      <alignment horizontal="center" vertical="center"/>
    </xf>
    <xf numFmtId="0" fontId="23" fillId="7" borderId="0" xfId="0" applyFont="1" applyFill="1" applyBorder="1" applyAlignment="1" applyProtection="1">
      <alignment horizontal="center" vertical="center"/>
      <protection locked="0"/>
    </xf>
    <xf numFmtId="0" fontId="24" fillId="7" borderId="13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7" fillId="7" borderId="0" xfId="0" applyFont="1" applyFill="1"/>
    <xf numFmtId="0" fontId="5" fillId="10" borderId="3" xfId="0" applyFont="1" applyFill="1" applyBorder="1" applyAlignment="1" applyProtection="1">
      <alignment horizontal="center" vertical="center"/>
    </xf>
    <xf numFmtId="0" fontId="29" fillId="11" borderId="4" xfId="0" applyFont="1" applyFill="1" applyBorder="1" applyAlignment="1" applyProtection="1">
      <alignment horizontal="center" vertical="center"/>
      <protection locked="0"/>
    </xf>
    <xf numFmtId="0" fontId="29" fillId="12" borderId="4" xfId="0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1" fillId="7" borderId="0" xfId="0" applyFont="1" applyFill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0" fontId="7" fillId="7" borderId="0" xfId="0" applyFont="1" applyFill="1" applyAlignment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0" fillId="0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5" fillId="11" borderId="4" xfId="0" applyFont="1" applyFill="1" applyBorder="1" applyAlignment="1" applyProtection="1">
      <alignment horizontal="center" vertical="center"/>
      <protection locked="0"/>
    </xf>
    <xf numFmtId="0" fontId="5" fillId="12" borderId="4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/>
    </xf>
    <xf numFmtId="0" fontId="33" fillId="0" borderId="13" xfId="0" applyFont="1" applyFill="1" applyBorder="1" applyAlignment="1" applyProtection="1">
      <alignment horizontal="center" vertical="center"/>
      <protection locked="0"/>
    </xf>
    <xf numFmtId="0" fontId="31" fillId="7" borderId="0" xfId="0" applyFont="1" applyFill="1" applyBorder="1" applyProtection="1"/>
    <xf numFmtId="0" fontId="34" fillId="0" borderId="0" xfId="0" applyFont="1" applyFill="1" applyBorder="1" applyProtection="1"/>
    <xf numFmtId="0" fontId="31" fillId="0" borderId="0" xfId="0" applyFont="1" applyFill="1" applyBorder="1" applyProtection="1"/>
    <xf numFmtId="0" fontId="31" fillId="0" borderId="0" xfId="0" applyFont="1" applyBorder="1" applyProtection="1"/>
    <xf numFmtId="0" fontId="35" fillId="0" borderId="2" xfId="0" applyNumberFormat="1" applyFont="1" applyFill="1" applyBorder="1" applyAlignment="1" applyProtection="1">
      <alignment horizontal="center" vertical="center"/>
      <protection hidden="1"/>
    </xf>
    <xf numFmtId="0" fontId="31" fillId="8" borderId="21" xfId="0" applyFont="1" applyFill="1" applyBorder="1" applyAlignment="1" applyProtection="1">
      <alignment horizontal="center" vertical="center"/>
      <protection hidden="1"/>
    </xf>
    <xf numFmtId="0" fontId="31" fillId="12" borderId="22" xfId="0" applyFont="1" applyFill="1" applyBorder="1" applyAlignment="1" applyProtection="1">
      <alignment horizontal="center" vertical="center"/>
      <protection hidden="1"/>
    </xf>
    <xf numFmtId="0" fontId="31" fillId="13" borderId="27" xfId="0" applyFont="1" applyFill="1" applyBorder="1" applyAlignment="1" applyProtection="1">
      <alignment horizontal="center" vertical="center"/>
      <protection hidden="1"/>
    </xf>
    <xf numFmtId="0" fontId="32" fillId="0" borderId="0" xfId="0" applyFont="1" applyBorder="1" applyProtection="1">
      <protection hidden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35" fillId="7" borderId="29" xfId="0" applyNumberFormat="1" applyFont="1" applyFill="1" applyBorder="1" applyAlignment="1" applyProtection="1">
      <alignment horizontal="center" vertical="center"/>
      <protection hidden="1"/>
    </xf>
    <xf numFmtId="0" fontId="31" fillId="7" borderId="22" xfId="0" applyFont="1" applyFill="1" applyBorder="1" applyAlignment="1" applyProtection="1">
      <alignment horizontal="center" vertical="center"/>
      <protection hidden="1"/>
    </xf>
    <xf numFmtId="0" fontId="35" fillId="0" borderId="29" xfId="0" applyFont="1" applyFill="1" applyBorder="1" applyAlignment="1" applyProtection="1">
      <alignment horizontal="center" vertical="center"/>
      <protection hidden="1"/>
    </xf>
    <xf numFmtId="0" fontId="32" fillId="7" borderId="0" xfId="0" applyFont="1" applyFill="1" applyBorder="1" applyProtection="1">
      <protection hidden="1"/>
    </xf>
    <xf numFmtId="0" fontId="35" fillId="0" borderId="2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/>
    </xf>
    <xf numFmtId="0" fontId="35" fillId="12" borderId="2" xfId="0" applyNumberFormat="1" applyFont="1" applyFill="1" applyBorder="1" applyAlignment="1" applyProtection="1">
      <alignment horizontal="center" vertical="center"/>
      <protection hidden="1"/>
    </xf>
    <xf numFmtId="0" fontId="5" fillId="14" borderId="2" xfId="1" applyNumberFormat="1" applyFont="1" applyFill="1" applyBorder="1" applyAlignment="1" applyProtection="1">
      <alignment horizontal="center" vertical="center"/>
      <protection hidden="1"/>
    </xf>
    <xf numFmtId="0" fontId="23" fillId="7" borderId="12" xfId="0" applyFont="1" applyFill="1" applyBorder="1" applyProtection="1"/>
    <xf numFmtId="0" fontId="23" fillId="7" borderId="0" xfId="0" applyFont="1" applyFill="1" applyBorder="1" applyProtection="1"/>
    <xf numFmtId="0" fontId="8" fillId="7" borderId="13" xfId="0" applyFont="1" applyFill="1" applyBorder="1" applyProtection="1"/>
    <xf numFmtId="0" fontId="0" fillId="0" borderId="0" xfId="0" applyBorder="1" applyProtection="1"/>
    <xf numFmtId="0" fontId="28" fillId="0" borderId="0" xfId="0" applyFont="1" applyBorder="1" applyAlignment="1" applyProtection="1">
      <alignment horizontal="center" vertical="center"/>
    </xf>
    <xf numFmtId="0" fontId="27" fillId="7" borderId="0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8" fillId="7" borderId="0" xfId="0" applyFont="1" applyFill="1" applyBorder="1" applyProtection="1">
      <protection hidden="1"/>
    </xf>
    <xf numFmtId="0" fontId="0" fillId="7" borderId="12" xfId="0" applyFill="1" applyBorder="1" applyProtection="1"/>
    <xf numFmtId="0" fontId="8" fillId="0" borderId="13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center" vertical="center"/>
    </xf>
    <xf numFmtId="0" fontId="35" fillId="13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Protection="1">
      <protection hidden="1"/>
    </xf>
    <xf numFmtId="0" fontId="36" fillId="0" borderId="0" xfId="0" applyFont="1" applyBorder="1" applyAlignment="1" applyProtection="1">
      <alignment horizontal="center"/>
      <protection hidden="1"/>
    </xf>
    <xf numFmtId="0" fontId="28" fillId="7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Protection="1">
      <protection hidden="1"/>
    </xf>
    <xf numFmtId="0" fontId="0" fillId="7" borderId="10" xfId="0" applyFill="1" applyBorder="1" applyProtection="1"/>
    <xf numFmtId="0" fontId="0" fillId="7" borderId="1" xfId="0" applyFill="1" applyBorder="1" applyProtection="1"/>
    <xf numFmtId="0" fontId="0" fillId="7" borderId="11" xfId="0" applyFill="1" applyBorder="1" applyProtection="1"/>
    <xf numFmtId="0" fontId="28" fillId="7" borderId="1" xfId="0" applyFont="1" applyFill="1" applyBorder="1" applyAlignment="1" applyProtection="1">
      <alignment horizontal="center" vertical="center"/>
    </xf>
    <xf numFmtId="166" fontId="0" fillId="7" borderId="0" xfId="0" applyNumberFormat="1" applyFill="1" applyAlignment="1" applyProtection="1">
      <alignment wrapText="1"/>
    </xf>
    <xf numFmtId="166" fontId="27" fillId="7" borderId="0" xfId="0" applyNumberFormat="1" applyFont="1" applyFill="1" applyBorder="1" applyAlignment="1" applyProtection="1">
      <alignment horizontal="center" vertical="center" wrapText="1"/>
    </xf>
    <xf numFmtId="166" fontId="0" fillId="7" borderId="0" xfId="0" applyNumberFormat="1" applyFill="1" applyBorder="1" applyAlignment="1" applyProtection="1">
      <alignment wrapText="1"/>
    </xf>
    <xf numFmtId="166" fontId="25" fillId="7" borderId="0" xfId="0" applyNumberFormat="1" applyFont="1" applyFill="1" applyBorder="1" applyAlignment="1" applyProtection="1">
      <alignment horizontal="center" wrapText="1"/>
    </xf>
    <xf numFmtId="0" fontId="16" fillId="9" borderId="6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11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8" fillId="0" borderId="20" xfId="0" applyFont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horizontal="center" vertical="center"/>
      <protection hidden="1"/>
    </xf>
    <xf numFmtId="0" fontId="29" fillId="12" borderId="4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12" borderId="4" xfId="0" applyFont="1" applyFill="1" applyBorder="1" applyAlignment="1" applyProtection="1">
      <alignment horizontal="center" vertical="center"/>
      <protection hidden="1"/>
    </xf>
    <xf numFmtId="0" fontId="2" fillId="13" borderId="4" xfId="0" applyFont="1" applyFill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/>
      <protection hidden="1"/>
    </xf>
    <xf numFmtId="0" fontId="29" fillId="9" borderId="4" xfId="0" applyFont="1" applyFill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7" fillId="7" borderId="0" xfId="0" applyFont="1" applyFill="1" applyBorder="1" applyAlignment="1" applyProtection="1">
      <alignment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5" fillId="7" borderId="25" xfId="0" applyNumberFormat="1" applyFont="1" applyFill="1" applyBorder="1" applyAlignment="1" applyProtection="1">
      <alignment horizontal="center" vertical="center"/>
      <protection hidden="1"/>
    </xf>
    <xf numFmtId="0" fontId="2" fillId="7" borderId="26" xfId="0" applyFont="1" applyFill="1" applyBorder="1" applyAlignment="1" applyProtection="1">
      <alignment horizontal="center" vertical="center"/>
      <protection hidden="1"/>
    </xf>
    <xf numFmtId="0" fontId="5" fillId="7" borderId="25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11" borderId="4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2" fillId="8" borderId="21" xfId="0" applyFont="1" applyFill="1" applyBorder="1" applyAlignment="1" applyProtection="1">
      <alignment horizontal="center" vertical="center"/>
      <protection hidden="1"/>
    </xf>
    <xf numFmtId="0" fontId="2" fillId="12" borderId="22" xfId="0" applyFont="1" applyFill="1" applyBorder="1" applyAlignment="1" applyProtection="1">
      <alignment horizontal="center" vertical="center"/>
      <protection hidden="1"/>
    </xf>
    <xf numFmtId="0" fontId="2" fillId="13" borderId="27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7" borderId="28" xfId="0" applyNumberFormat="1" applyFont="1" applyFill="1" applyBorder="1" applyAlignment="1" applyProtection="1">
      <alignment horizontal="center" vertical="center"/>
      <protection hidden="1"/>
    </xf>
    <xf numFmtId="0" fontId="2" fillId="7" borderId="24" xfId="0" applyFont="1" applyFill="1" applyBorder="1" applyAlignment="1" applyProtection="1">
      <alignment horizontal="center" vertical="center"/>
      <protection hidden="1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/>
    </xf>
    <xf numFmtId="0" fontId="6" fillId="7" borderId="8" xfId="0" applyFont="1" applyFill="1" applyBorder="1" applyAlignment="1" applyProtection="1">
      <alignment horizontal="center" vertical="center"/>
    </xf>
    <xf numFmtId="0" fontId="0" fillId="7" borderId="8" xfId="0" applyFill="1" applyBorder="1"/>
    <xf numFmtId="0" fontId="6" fillId="2" borderId="9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center"/>
    </xf>
    <xf numFmtId="0" fontId="0" fillId="7" borderId="0" xfId="0" applyFill="1" applyBorder="1"/>
    <xf numFmtId="0" fontId="5" fillId="2" borderId="13" xfId="0" applyFont="1" applyFill="1" applyBorder="1" applyAlignment="1" applyProtection="1">
      <alignment horizontal="center"/>
    </xf>
    <xf numFmtId="0" fontId="0" fillId="0" borderId="0" xfId="0" applyFill="1" applyBorder="1"/>
    <xf numFmtId="164" fontId="5" fillId="0" borderId="14" xfId="0" applyNumberFormat="1" applyFont="1" applyFill="1" applyBorder="1" applyAlignment="1" applyProtection="1">
      <alignment horizontal="left" vertical="center" shrinkToFit="1"/>
      <protection locked="0"/>
    </xf>
    <xf numFmtId="164" fontId="5" fillId="0" borderId="16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 vertical="center"/>
      <protection hidden="1"/>
    </xf>
    <xf numFmtId="0" fontId="10" fillId="7" borderId="0" xfId="0" applyFont="1" applyFill="1" applyBorder="1" applyAlignment="1" applyProtection="1">
      <alignment horizontal="right"/>
    </xf>
    <xf numFmtId="0" fontId="5" fillId="7" borderId="0" xfId="0" applyFont="1" applyFill="1" applyBorder="1" applyProtection="1"/>
    <xf numFmtId="1" fontId="12" fillId="8" borderId="2" xfId="0" applyNumberFormat="1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Protection="1"/>
    <xf numFmtId="0" fontId="13" fillId="7" borderId="2" xfId="0" applyFont="1" applyFill="1" applyBorder="1" applyAlignment="1" applyProtection="1">
      <alignment horizontal="center" vertical="center"/>
    </xf>
    <xf numFmtId="0" fontId="9" fillId="7" borderId="12" xfId="0" applyFont="1" applyFill="1" applyBorder="1" applyAlignment="1" applyProtection="1">
      <alignment horizontal="center"/>
      <protection locked="0"/>
    </xf>
    <xf numFmtId="0" fontId="15" fillId="7" borderId="0" xfId="0" applyFont="1" applyFill="1" applyBorder="1" applyAlignment="1" applyProtection="1">
      <alignment horizontal="center"/>
      <protection locked="0"/>
    </xf>
    <xf numFmtId="0" fontId="16" fillId="7" borderId="0" xfId="0" applyFont="1" applyFill="1" applyBorder="1" applyProtection="1">
      <protection locked="0"/>
    </xf>
    <xf numFmtId="0" fontId="0" fillId="7" borderId="17" xfId="0" applyFill="1" applyBorder="1" applyProtection="1"/>
    <xf numFmtId="0" fontId="16" fillId="7" borderId="18" xfId="0" applyFont="1" applyFill="1" applyBorder="1" applyAlignment="1" applyProtection="1">
      <alignment vertical="center" wrapText="1"/>
      <protection locked="0"/>
    </xf>
    <xf numFmtId="0" fontId="5" fillId="7" borderId="19" xfId="0" applyFont="1" applyFill="1" applyBorder="1" applyAlignment="1" applyProtection="1">
      <alignment horizontal="center" vertical="center"/>
      <protection locked="0"/>
    </xf>
    <xf numFmtId="0" fontId="16" fillId="9" borderId="4" xfId="0" applyFont="1" applyFill="1" applyBorder="1" applyAlignment="1" applyProtection="1">
      <alignment horizontal="center" vertical="center"/>
      <protection locked="0"/>
    </xf>
    <xf numFmtId="0" fontId="21" fillId="12" borderId="2" xfId="0" applyFont="1" applyFill="1" applyBorder="1" applyAlignment="1" applyProtection="1">
      <alignment horizontal="center" vertical="center" wrapText="1"/>
    </xf>
    <xf numFmtId="0" fontId="20" fillId="8" borderId="21" xfId="0" applyFont="1" applyFill="1" applyBorder="1" applyAlignment="1" applyProtection="1">
      <alignment horizontal="center" vertical="center"/>
    </xf>
    <xf numFmtId="0" fontId="20" fillId="12" borderId="22" xfId="0" applyFont="1" applyFill="1" applyBorder="1" applyAlignment="1" applyProtection="1">
      <alignment horizontal="center" vertical="center"/>
    </xf>
    <xf numFmtId="0" fontId="20" fillId="13" borderId="22" xfId="0" applyFont="1" applyFill="1" applyBorder="1" applyAlignment="1" applyProtection="1">
      <alignment horizontal="center" vertical="center"/>
    </xf>
    <xf numFmtId="0" fontId="21" fillId="14" borderId="2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Protection="1"/>
    <xf numFmtId="0" fontId="17" fillId="7" borderId="0" xfId="0" applyFont="1" applyFill="1" applyBorder="1"/>
    <xf numFmtId="0" fontId="18" fillId="7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2" fillId="2" borderId="13" xfId="0" applyFont="1" applyFill="1" applyBorder="1" applyProtection="1"/>
    <xf numFmtId="0" fontId="17" fillId="2" borderId="0" xfId="0" applyFont="1" applyFill="1"/>
    <xf numFmtId="0" fontId="27" fillId="7" borderId="0" xfId="0" applyNumberFormat="1" applyFont="1" applyFill="1" applyBorder="1" applyAlignment="1" applyProtection="1">
      <alignment horizontal="center" vertical="center"/>
    </xf>
    <xf numFmtId="0" fontId="25" fillId="7" borderId="23" xfId="0" applyFont="1" applyFill="1" applyBorder="1" applyAlignment="1" applyProtection="1">
      <alignment horizontal="center" vertical="center"/>
    </xf>
    <xf numFmtId="0" fontId="25" fillId="7" borderId="2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8" fillId="7" borderId="0" xfId="0" applyFont="1" applyFill="1" applyBorder="1" applyProtection="1"/>
    <xf numFmtId="0" fontId="24" fillId="7" borderId="0" xfId="0" applyFont="1" applyFill="1" applyBorder="1" applyAlignment="1" applyProtection="1">
      <alignment horizontal="center" vertical="center"/>
      <protection locked="0"/>
    </xf>
    <xf numFmtId="0" fontId="28" fillId="2" borderId="13" xfId="0" applyFont="1" applyFill="1" applyBorder="1" applyProtection="1"/>
    <xf numFmtId="0" fontId="5" fillId="18" borderId="4" xfId="0" applyNumberFormat="1" applyFont="1" applyFill="1" applyBorder="1" applyAlignment="1" applyProtection="1">
      <alignment horizontal="center" vertical="center"/>
      <protection locked="0" hidden="1"/>
    </xf>
    <xf numFmtId="0" fontId="2" fillId="8" borderId="4" xfId="0" applyFont="1" applyFill="1" applyBorder="1" applyAlignment="1" applyProtection="1">
      <alignment horizontal="center" vertical="center"/>
      <protection hidden="1"/>
    </xf>
    <xf numFmtId="0" fontId="2" fillId="7" borderId="0" xfId="0" applyFont="1" applyFill="1" applyBorder="1" applyAlignment="1" applyProtection="1">
      <alignment horizontal="center"/>
      <protection hidden="1"/>
    </xf>
    <xf numFmtId="0" fontId="5" fillId="18" borderId="4" xfId="0" applyNumberFormat="1" applyFont="1" applyFill="1" applyBorder="1" applyAlignment="1" applyProtection="1">
      <alignment horizontal="center" vertical="center"/>
      <protection hidden="1"/>
    </xf>
    <xf numFmtId="0" fontId="2" fillId="19" borderId="4" xfId="0" applyFont="1" applyFill="1" applyBorder="1" applyAlignment="1" applyProtection="1">
      <alignment horizontal="center" vertical="center"/>
      <protection hidden="1"/>
    </xf>
    <xf numFmtId="0" fontId="32" fillId="2" borderId="13" xfId="0" applyFont="1" applyFill="1" applyBorder="1" applyProtection="1"/>
    <xf numFmtId="0" fontId="7" fillId="2" borderId="0" xfId="0" applyFont="1" applyFill="1"/>
    <xf numFmtId="0" fontId="5" fillId="0" borderId="25" xfId="0" applyFont="1" applyFill="1" applyBorder="1" applyAlignment="1" applyProtection="1">
      <alignment horizontal="center" vertical="center"/>
      <protection hidden="1"/>
    </xf>
    <xf numFmtId="0" fontId="2" fillId="20" borderId="4" xfId="0" applyFont="1" applyFill="1" applyBorder="1" applyAlignment="1" applyProtection="1">
      <alignment horizontal="center" vertical="center"/>
      <protection hidden="1"/>
    </xf>
    <xf numFmtId="0" fontId="35" fillId="7" borderId="25" xfId="0" applyNumberFormat="1" applyFont="1" applyFill="1" applyBorder="1" applyAlignment="1" applyProtection="1">
      <alignment horizontal="center" vertical="center"/>
    </xf>
    <xf numFmtId="0" fontId="31" fillId="7" borderId="26" xfId="0" applyFont="1" applyFill="1" applyBorder="1" applyAlignment="1" applyProtection="1">
      <alignment horizontal="center" vertical="center"/>
    </xf>
    <xf numFmtId="0" fontId="35" fillId="0" borderId="25" xfId="0" applyFont="1" applyFill="1" applyBorder="1" applyAlignment="1" applyProtection="1">
      <alignment horizontal="center" vertical="center"/>
    </xf>
    <xf numFmtId="0" fontId="32" fillId="7" borderId="0" xfId="0" applyFont="1" applyFill="1" applyBorder="1" applyProtection="1"/>
    <xf numFmtId="0" fontId="7" fillId="7" borderId="0" xfId="0" applyFont="1" applyFill="1" applyBorder="1"/>
    <xf numFmtId="0" fontId="33" fillId="0" borderId="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2" fillId="2" borderId="13" xfId="0" applyFont="1" applyFill="1" applyBorder="1" applyProtection="1">
      <protection hidden="1"/>
    </xf>
    <xf numFmtId="0" fontId="8" fillId="7" borderId="0" xfId="0" applyFont="1" applyFill="1" applyBorder="1" applyProtection="1"/>
    <xf numFmtId="0" fontId="28" fillId="2" borderId="13" xfId="0" applyFont="1" applyFill="1" applyBorder="1" applyProtection="1">
      <protection hidden="1"/>
    </xf>
    <xf numFmtId="0" fontId="8" fillId="0" borderId="0" xfId="0" applyFont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horizontal="center"/>
      <protection hidden="1"/>
    </xf>
    <xf numFmtId="0" fontId="28" fillId="7" borderId="1" xfId="0" applyFont="1" applyFill="1" applyBorder="1" applyProtection="1"/>
    <xf numFmtId="0" fontId="0" fillId="7" borderId="1" xfId="0" applyFill="1" applyBorder="1"/>
    <xf numFmtId="0" fontId="28" fillId="2" borderId="11" xfId="0" applyFont="1" applyFill="1" applyBorder="1" applyProtection="1"/>
    <xf numFmtId="166" fontId="25" fillId="7" borderId="0" xfId="0" applyNumberFormat="1" applyFont="1" applyFill="1" applyBorder="1" applyAlignment="1" applyProtection="1">
      <alignment horizontal="center" vertical="center" wrapText="1"/>
    </xf>
    <xf numFmtId="166" fontId="28" fillId="7" borderId="0" xfId="0" applyNumberFormat="1" applyFont="1" applyFill="1" applyBorder="1" applyAlignment="1" applyProtection="1">
      <alignment wrapText="1"/>
    </xf>
    <xf numFmtId="166" fontId="28" fillId="2" borderId="0" xfId="0" applyNumberFormat="1" applyFont="1" applyFill="1" applyBorder="1" applyAlignment="1" applyProtection="1">
      <alignment wrapText="1"/>
    </xf>
    <xf numFmtId="0" fontId="29" fillId="11" borderId="4" xfId="0" applyFont="1" applyFill="1" applyBorder="1" applyAlignment="1" applyProtection="1">
      <alignment horizontal="center" vertical="center"/>
      <protection locked="0" hidden="1"/>
    </xf>
    <xf numFmtId="0" fontId="29" fillId="12" borderId="4" xfId="0" applyFont="1" applyFill="1" applyBorder="1" applyAlignment="1" applyProtection="1">
      <alignment horizontal="center" vertical="center"/>
      <protection locked="0" hidden="1"/>
    </xf>
    <xf numFmtId="0" fontId="30" fillId="0" borderId="20" xfId="0" applyFont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Alignment="1" applyProtection="1">
      <alignment horizontal="center" vertical="center"/>
      <protection locked="0" hidden="1"/>
    </xf>
    <xf numFmtId="0" fontId="30" fillId="0" borderId="13" xfId="0" applyFont="1" applyFill="1" applyBorder="1" applyAlignment="1" applyProtection="1">
      <alignment horizontal="center" vertical="center"/>
      <protection locked="0" hidden="1"/>
    </xf>
    <xf numFmtId="0" fontId="5" fillId="11" borderId="4" xfId="0" applyFont="1" applyFill="1" applyBorder="1" applyAlignment="1" applyProtection="1">
      <alignment horizontal="center" vertical="center"/>
      <protection locked="0" hidden="1"/>
    </xf>
    <xf numFmtId="0" fontId="5" fillId="12" borderId="4" xfId="0" applyFont="1" applyFill="1" applyBorder="1" applyAlignment="1" applyProtection="1">
      <alignment horizontal="center" vertical="center"/>
      <protection locked="0" hidden="1"/>
    </xf>
    <xf numFmtId="0" fontId="5" fillId="0" borderId="20" xfId="0" applyFont="1" applyBorder="1" applyAlignment="1" applyProtection="1">
      <alignment horizontal="center" vertical="center"/>
      <protection locked="0" hidden="1"/>
    </xf>
    <xf numFmtId="0" fontId="40" fillId="11" borderId="31" xfId="0" applyFont="1" applyFill="1" applyBorder="1" applyAlignment="1">
      <alignment horizontal="center"/>
    </xf>
    <xf numFmtId="0" fontId="40" fillId="6" borderId="31" xfId="0" applyFont="1" applyFill="1" applyBorder="1" applyAlignment="1">
      <alignment horizontal="center"/>
    </xf>
    <xf numFmtId="0" fontId="40" fillId="15" borderId="31" xfId="0" applyFont="1" applyFill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0" fillId="3" borderId="30" xfId="0" applyFont="1" applyFill="1" applyBorder="1" applyAlignment="1">
      <alignment horizontal="center"/>
    </xf>
    <xf numFmtId="0" fontId="40" fillId="4" borderId="3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20" fontId="0" fillId="0" borderId="0" xfId="0" applyNumberFormat="1"/>
    <xf numFmtId="0" fontId="41" fillId="2" borderId="0" xfId="0" applyFont="1" applyFill="1"/>
    <xf numFmtId="0" fontId="42" fillId="2" borderId="0" xfId="0" applyFont="1" applyFill="1"/>
    <xf numFmtId="0" fontId="44" fillId="2" borderId="7" xfId="0" applyFont="1" applyFill="1" applyBorder="1" applyAlignment="1"/>
    <xf numFmtId="0" fontId="44" fillId="2" borderId="8" xfId="0" applyFont="1" applyFill="1" applyBorder="1" applyAlignment="1"/>
    <xf numFmtId="0" fontId="44" fillId="2" borderId="9" xfId="0" applyFont="1" applyFill="1" applyBorder="1" applyAlignment="1"/>
    <xf numFmtId="0" fontId="42" fillId="2" borderId="12" xfId="0" applyFont="1" applyFill="1" applyBorder="1"/>
    <xf numFmtId="0" fontId="42" fillId="2" borderId="0" xfId="0" applyFont="1" applyFill="1" applyBorder="1"/>
    <xf numFmtId="0" fontId="42" fillId="2" borderId="13" xfId="0" applyFont="1" applyFill="1" applyBorder="1"/>
    <xf numFmtId="0" fontId="42" fillId="2" borderId="0" xfId="0" applyFont="1" applyFill="1" applyBorder="1" applyAlignment="1">
      <alignment horizontal="center"/>
    </xf>
    <xf numFmtId="0" fontId="42" fillId="2" borderId="45" xfId="0" applyFont="1" applyFill="1" applyBorder="1" applyAlignment="1">
      <alignment horizontal="center"/>
    </xf>
    <xf numFmtId="0" fontId="42" fillId="11" borderId="4" xfId="0" applyFont="1" applyFill="1" applyBorder="1" applyAlignment="1">
      <alignment horizontal="center"/>
    </xf>
    <xf numFmtId="0" fontId="42" fillId="2" borderId="4" xfId="0" applyFont="1" applyFill="1" applyBorder="1" applyAlignment="1">
      <alignment horizontal="center"/>
    </xf>
    <xf numFmtId="0" fontId="42" fillId="21" borderId="0" xfId="0" applyFont="1" applyFill="1" applyBorder="1" applyAlignment="1">
      <alignment horizontal="center"/>
    </xf>
    <xf numFmtId="0" fontId="42" fillId="2" borderId="4" xfId="0" applyFont="1" applyFill="1" applyBorder="1"/>
    <xf numFmtId="0" fontId="43" fillId="2" borderId="4" xfId="0" applyFont="1" applyFill="1" applyBorder="1" applyAlignment="1">
      <alignment horizontal="center"/>
    </xf>
    <xf numFmtId="0" fontId="42" fillId="22" borderId="0" xfId="0" applyFont="1" applyFill="1" applyBorder="1" applyAlignment="1">
      <alignment horizontal="center"/>
    </xf>
    <xf numFmtId="0" fontId="42" fillId="23" borderId="0" xfId="0" applyFont="1" applyFill="1" applyBorder="1" applyAlignment="1">
      <alignment horizontal="center"/>
    </xf>
    <xf numFmtId="0" fontId="46" fillId="2" borderId="0" xfId="0" applyFont="1" applyFill="1" applyBorder="1"/>
    <xf numFmtId="0" fontId="47" fillId="2" borderId="0" xfId="0" applyFont="1" applyFill="1" applyBorder="1"/>
    <xf numFmtId="0" fontId="48" fillId="2" borderId="0" xfId="0" applyFont="1" applyFill="1" applyBorder="1"/>
    <xf numFmtId="0" fontId="42" fillId="2" borderId="10" xfId="0" applyFont="1" applyFill="1" applyBorder="1"/>
    <xf numFmtId="0" fontId="42" fillId="2" borderId="1" xfId="0" applyFont="1" applyFill="1" applyBorder="1" applyAlignment="1">
      <alignment horizontal="center"/>
    </xf>
    <xf numFmtId="0" fontId="42" fillId="2" borderId="1" xfId="0" applyFont="1" applyFill="1" applyBorder="1"/>
    <xf numFmtId="0" fontId="42" fillId="2" borderId="11" xfId="0" applyFont="1" applyFill="1" applyBorder="1"/>
    <xf numFmtId="0" fontId="42" fillId="2" borderId="7" xfId="0" applyFont="1" applyFill="1" applyBorder="1"/>
    <xf numFmtId="0" fontId="42" fillId="2" borderId="8" xfId="0" applyFont="1" applyFill="1" applyBorder="1"/>
    <xf numFmtId="0" fontId="42" fillId="2" borderId="9" xfId="0" applyFont="1" applyFill="1" applyBorder="1"/>
    <xf numFmtId="0" fontId="42" fillId="24" borderId="0" xfId="0" applyFont="1" applyFill="1" applyBorder="1" applyAlignment="1">
      <alignment horizontal="center"/>
    </xf>
    <xf numFmtId="0" fontId="42" fillId="2" borderId="0" xfId="0" applyFont="1" applyFill="1" applyAlignment="1">
      <alignment horizontal="center"/>
    </xf>
    <xf numFmtId="0" fontId="42" fillId="0" borderId="0" xfId="0" applyFont="1" applyFill="1"/>
    <xf numFmtId="0" fontId="43" fillId="2" borderId="0" xfId="0" applyFont="1" applyFill="1" applyBorder="1" applyAlignment="1">
      <alignment horizontal="center"/>
    </xf>
    <xf numFmtId="0" fontId="44" fillId="2" borderId="0" xfId="0" applyFont="1" applyFill="1" applyBorder="1" applyAlignment="1"/>
    <xf numFmtId="0" fontId="9" fillId="2" borderId="0" xfId="0" applyFont="1" applyFill="1" applyBorder="1" applyAlignment="1" applyProtection="1">
      <alignment horizontal="center" vertical="center"/>
    </xf>
    <xf numFmtId="0" fontId="38" fillId="18" borderId="4" xfId="0" applyNumberFormat="1" applyFont="1" applyFill="1" applyBorder="1" applyAlignment="1" applyProtection="1">
      <alignment horizontal="center" vertical="center"/>
      <protection hidden="1"/>
    </xf>
    <xf numFmtId="0" fontId="38" fillId="18" borderId="4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7" borderId="0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21" fillId="0" borderId="2" xfId="0" applyFont="1" applyFill="1" applyBorder="1" applyAlignment="1" applyProtection="1">
      <alignment horizontal="center" vertical="center" wrapText="1"/>
    </xf>
    <xf numFmtId="0" fontId="5" fillId="14" borderId="14" xfId="1" applyNumberFormat="1" applyFont="1" applyFill="1" applyBorder="1" applyAlignment="1" applyProtection="1">
      <alignment horizontal="center" vertical="center"/>
      <protection hidden="1"/>
    </xf>
    <xf numFmtId="164" fontId="5" fillId="0" borderId="15" xfId="0" applyNumberFormat="1" applyFont="1" applyFill="1" applyBorder="1" applyAlignment="1" applyProtection="1">
      <alignment horizontal="left" vertical="center" shrinkToFit="1"/>
      <protection locked="0"/>
    </xf>
    <xf numFmtId="0" fontId="13" fillId="7" borderId="14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26" borderId="4" xfId="0" applyFont="1" applyFill="1" applyBorder="1" applyAlignment="1" applyProtection="1">
      <alignment horizontal="center" vertical="center"/>
      <protection hidden="1"/>
    </xf>
    <xf numFmtId="0" fontId="5" fillId="27" borderId="4" xfId="0" applyFont="1" applyFill="1" applyBorder="1" applyAlignment="1" applyProtection="1">
      <alignment horizontal="center" vertical="center"/>
      <protection hidden="1"/>
    </xf>
    <xf numFmtId="0" fontId="5" fillId="28" borderId="4" xfId="0" applyFont="1" applyFill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16" xfId="0" applyFont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</xf>
    <xf numFmtId="0" fontId="35" fillId="0" borderId="16" xfId="0" applyFont="1" applyBorder="1" applyAlignment="1" applyProtection="1">
      <alignment horizontal="center" vertical="center"/>
    </xf>
    <xf numFmtId="165" fontId="4" fillId="7" borderId="7" xfId="0" applyNumberFormat="1" applyFont="1" applyFill="1" applyBorder="1" applyAlignment="1" applyProtection="1">
      <alignment horizontal="left" vertical="center"/>
    </xf>
    <xf numFmtId="0" fontId="4" fillId="7" borderId="12" xfId="0" applyFont="1" applyFill="1" applyBorder="1" applyProtection="1"/>
    <xf numFmtId="0" fontId="7" fillId="7" borderId="12" xfId="0" applyFont="1" applyFill="1" applyBorder="1" applyAlignment="1" applyProtection="1">
      <alignment horizontal="left"/>
      <protection locked="0"/>
    </xf>
    <xf numFmtId="0" fontId="7" fillId="0" borderId="13" xfId="0" applyFont="1" applyFill="1" applyBorder="1" applyAlignment="1" applyProtection="1">
      <alignment horizontal="left"/>
      <protection locked="0"/>
    </xf>
    <xf numFmtId="0" fontId="10" fillId="7" borderId="12" xfId="0" applyFont="1" applyFill="1" applyBorder="1" applyAlignment="1" applyProtection="1"/>
    <xf numFmtId="0" fontId="10" fillId="7" borderId="13" xfId="0" applyFont="1" applyFill="1" applyBorder="1" applyAlignment="1" applyProtection="1"/>
    <xf numFmtId="0" fontId="9" fillId="7" borderId="12" xfId="0" applyFont="1" applyFill="1" applyBorder="1" applyAlignment="1" applyProtection="1">
      <alignment vertical="center"/>
    </xf>
    <xf numFmtId="0" fontId="9" fillId="7" borderId="13" xfId="0" applyFont="1" applyFill="1" applyBorder="1" applyAlignment="1" applyProtection="1">
      <alignment vertical="center"/>
    </xf>
    <xf numFmtId="0" fontId="0" fillId="7" borderId="12" xfId="0" applyFill="1" applyBorder="1" applyAlignment="1" applyProtection="1"/>
    <xf numFmtId="0" fontId="0" fillId="7" borderId="13" xfId="0" applyFill="1" applyBorder="1" applyAlignment="1" applyProtection="1"/>
    <xf numFmtId="0" fontId="0" fillId="7" borderId="13" xfId="0" applyFill="1" applyBorder="1" applyProtection="1"/>
    <xf numFmtId="0" fontId="20" fillId="7" borderId="12" xfId="0" applyFont="1" applyFill="1" applyBorder="1" applyAlignment="1" applyProtection="1">
      <alignment horizontal="center"/>
    </xf>
    <xf numFmtId="0" fontId="25" fillId="7" borderId="12" xfId="0" applyFont="1" applyFill="1" applyBorder="1" applyAlignment="1" applyProtection="1">
      <alignment horizontal="center"/>
    </xf>
    <xf numFmtId="0" fontId="25" fillId="7" borderId="13" xfId="0" applyFont="1" applyFill="1" applyBorder="1" applyAlignment="1" applyProtection="1">
      <alignment horizontal="center"/>
    </xf>
    <xf numFmtId="0" fontId="31" fillId="7" borderId="12" xfId="0" applyFont="1" applyFill="1" applyBorder="1" applyAlignment="1" applyProtection="1">
      <alignment horizontal="center"/>
    </xf>
    <xf numFmtId="0" fontId="2" fillId="7" borderId="13" xfId="0" applyFont="1" applyFill="1" applyBorder="1" applyAlignment="1" applyProtection="1">
      <alignment horizontal="center"/>
      <protection hidden="1"/>
    </xf>
    <xf numFmtId="0" fontId="31" fillId="7" borderId="12" xfId="0" applyFont="1" applyFill="1" applyBorder="1" applyProtection="1"/>
    <xf numFmtId="0" fontId="31" fillId="7" borderId="13" xfId="0" applyFont="1" applyFill="1" applyBorder="1" applyProtection="1"/>
    <xf numFmtId="0" fontId="31" fillId="7" borderId="13" xfId="0" applyFont="1" applyFill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50" fillId="7" borderId="13" xfId="0" applyFont="1" applyFill="1" applyBorder="1" applyAlignment="1" applyProtection="1">
      <alignment horizontal="center" vertical="center"/>
    </xf>
    <xf numFmtId="0" fontId="51" fillId="2" borderId="13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/>
    </xf>
    <xf numFmtId="0" fontId="14" fillId="2" borderId="13" xfId="0" applyFont="1" applyFill="1" applyBorder="1" applyAlignment="1" applyProtection="1">
      <alignment horizontal="center"/>
    </xf>
    <xf numFmtId="0" fontId="28" fillId="2" borderId="13" xfId="0" applyFont="1" applyFill="1" applyBorder="1" applyAlignment="1" applyProtection="1">
      <alignment horizontal="center"/>
    </xf>
    <xf numFmtId="0" fontId="32" fillId="2" borderId="13" xfId="0" applyFont="1" applyFill="1" applyBorder="1" applyAlignment="1" applyProtection="1">
      <alignment horizontal="center"/>
    </xf>
    <xf numFmtId="0" fontId="32" fillId="2" borderId="13" xfId="0" applyFont="1" applyFill="1" applyBorder="1" applyAlignment="1" applyProtection="1">
      <alignment horizontal="center"/>
      <protection hidden="1"/>
    </xf>
    <xf numFmtId="0" fontId="28" fillId="2" borderId="13" xfId="0" applyFont="1" applyFill="1" applyBorder="1" applyAlignment="1" applyProtection="1">
      <alignment horizontal="center"/>
      <protection hidden="1"/>
    </xf>
    <xf numFmtId="0" fontId="28" fillId="2" borderId="11" xfId="0" applyFont="1" applyFill="1" applyBorder="1" applyAlignment="1" applyProtection="1">
      <alignment horizontal="center"/>
    </xf>
    <xf numFmtId="166" fontId="28" fillId="2" borderId="0" xfId="0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Protection="1">
      <protection hidden="1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2" fillId="0" borderId="33" xfId="0" applyFont="1" applyBorder="1"/>
    <xf numFmtId="0" fontId="52" fillId="0" borderId="38" xfId="0" applyFont="1" applyBorder="1" applyAlignment="1">
      <alignment horizontal="center"/>
    </xf>
    <xf numFmtId="0" fontId="52" fillId="0" borderId="42" xfId="0" applyFont="1" applyBorder="1" applyAlignment="1">
      <alignment horizontal="center"/>
    </xf>
    <xf numFmtId="0" fontId="52" fillId="0" borderId="33" xfId="0" applyFont="1" applyBorder="1" applyAlignment="1">
      <alignment horizontal="center"/>
    </xf>
    <xf numFmtId="0" fontId="52" fillId="0" borderId="0" xfId="0" applyFont="1"/>
    <xf numFmtId="0" fontId="52" fillId="0" borderId="34" xfId="0" applyFont="1" applyBorder="1"/>
    <xf numFmtId="0" fontId="52" fillId="0" borderId="20" xfId="0" applyFont="1" applyBorder="1" applyAlignment="1">
      <alignment horizontal="center"/>
    </xf>
    <xf numFmtId="0" fontId="52" fillId="0" borderId="43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/>
    <xf numFmtId="0" fontId="52" fillId="0" borderId="41" xfId="0" applyFont="1" applyBorder="1" applyAlignment="1">
      <alignment horizontal="center"/>
    </xf>
    <xf numFmtId="0" fontId="52" fillId="0" borderId="4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0" fillId="0" borderId="2" xfId="0" applyFont="1" applyBorder="1"/>
    <xf numFmtId="0" fontId="40" fillId="0" borderId="0" xfId="0" applyFont="1"/>
    <xf numFmtId="0" fontId="52" fillId="0" borderId="33" xfId="0" applyFont="1" applyBorder="1" applyAlignment="1">
      <alignment horizontal="left"/>
    </xf>
    <xf numFmtId="0" fontId="52" fillId="0" borderId="34" xfId="0" applyFont="1" applyBorder="1" applyAlignment="1">
      <alignment horizontal="left"/>
    </xf>
    <xf numFmtId="0" fontId="52" fillId="0" borderId="35" xfId="0" applyFont="1" applyBorder="1" applyAlignment="1">
      <alignment horizontal="left"/>
    </xf>
    <xf numFmtId="0" fontId="52" fillId="0" borderId="47" xfId="0" applyFont="1" applyBorder="1" applyAlignment="1">
      <alignment horizontal="center"/>
    </xf>
    <xf numFmtId="0" fontId="52" fillId="0" borderId="48" xfId="0" applyFont="1" applyBorder="1" applyAlignment="1">
      <alignment horizontal="center"/>
    </xf>
    <xf numFmtId="0" fontId="52" fillId="0" borderId="49" xfId="0" applyFont="1" applyBorder="1" applyAlignment="1">
      <alignment horizontal="center"/>
    </xf>
    <xf numFmtId="0" fontId="0" fillId="0" borderId="2" xfId="0" applyFont="1" applyBorder="1" applyAlignment="1"/>
    <xf numFmtId="0" fontId="40" fillId="11" borderId="16" xfId="0" applyFont="1" applyFill="1" applyBorder="1" applyAlignment="1">
      <alignment horizontal="center"/>
    </xf>
    <xf numFmtId="0" fontId="52" fillId="0" borderId="33" xfId="0" applyFont="1" applyBorder="1" applyAlignment="1"/>
    <xf numFmtId="0" fontId="52" fillId="0" borderId="34" xfId="0" applyFont="1" applyBorder="1" applyAlignment="1"/>
    <xf numFmtId="0" fontId="52" fillId="0" borderId="35" xfId="0" applyFont="1" applyBorder="1" applyAlignment="1"/>
    <xf numFmtId="0" fontId="40" fillId="6" borderId="2" xfId="0" applyFont="1" applyFill="1" applyBorder="1" applyAlignment="1">
      <alignment horizontal="center"/>
    </xf>
    <xf numFmtId="0" fontId="40" fillId="15" borderId="2" xfId="0" applyFont="1" applyFill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40" fillId="3" borderId="14" xfId="0" applyFont="1" applyFill="1" applyBorder="1" applyAlignment="1">
      <alignment horizontal="center"/>
    </xf>
    <xf numFmtId="0" fontId="52" fillId="0" borderId="50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9" fillId="7" borderId="7" xfId="0" applyFont="1" applyFill="1" applyBorder="1" applyAlignment="1" applyProtection="1">
      <alignment horizontal="center" vertical="center"/>
    </xf>
    <xf numFmtId="0" fontId="9" fillId="7" borderId="8" xfId="0" applyFont="1" applyFill="1" applyBorder="1" applyAlignment="1" applyProtection="1">
      <alignment horizontal="center" vertical="center"/>
    </xf>
    <xf numFmtId="0" fontId="9" fillId="7" borderId="12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1" fillId="25" borderId="14" xfId="0" applyFont="1" applyFill="1" applyBorder="1" applyAlignment="1" applyProtection="1">
      <alignment horizontal="center" vertical="center"/>
      <protection locked="0"/>
    </xf>
    <xf numFmtId="0" fontId="11" fillId="25" borderId="15" xfId="0" applyFont="1" applyFill="1" applyBorder="1" applyAlignment="1" applyProtection="1">
      <alignment horizontal="center" vertical="center"/>
      <protection locked="0"/>
    </xf>
    <xf numFmtId="0" fontId="11" fillId="25" borderId="16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3" fillId="7" borderId="16" xfId="0" applyFont="1" applyFill="1" applyBorder="1" applyAlignment="1" applyProtection="1">
      <alignment horizontal="center" vertical="center"/>
      <protection locked="0"/>
    </xf>
    <xf numFmtId="164" fontId="3" fillId="7" borderId="14" xfId="0" applyNumberFormat="1" applyFont="1" applyFill="1" applyBorder="1" applyAlignment="1" applyProtection="1">
      <alignment horizontal="center" vertical="center" shrinkToFit="1"/>
      <protection locked="0"/>
    </xf>
    <xf numFmtId="164" fontId="3" fillId="7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14" xfId="0" applyFont="1" applyFill="1" applyBorder="1" applyAlignment="1" applyProtection="1">
      <alignment horizontal="center"/>
    </xf>
    <xf numFmtId="0" fontId="5" fillId="7" borderId="15" xfId="0" applyFont="1" applyFill="1" applyBorder="1" applyAlignment="1" applyProtection="1">
      <alignment horizontal="center"/>
    </xf>
    <xf numFmtId="0" fontId="5" fillId="7" borderId="16" xfId="0" applyFont="1" applyFill="1" applyBorder="1" applyAlignment="1" applyProtection="1">
      <alignment horizontal="center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37" fillId="11" borderId="14" xfId="0" applyFont="1" applyFill="1" applyBorder="1" applyAlignment="1" applyProtection="1">
      <alignment horizontal="center" vertical="center"/>
      <protection locked="0"/>
    </xf>
    <xf numFmtId="0" fontId="37" fillId="11" borderId="15" xfId="0" applyFont="1" applyFill="1" applyBorder="1" applyAlignment="1" applyProtection="1">
      <alignment horizontal="center" vertical="center"/>
      <protection locked="0"/>
    </xf>
    <xf numFmtId="0" fontId="37" fillId="11" borderId="16" xfId="0" applyFont="1" applyFill="1" applyBorder="1" applyAlignment="1" applyProtection="1">
      <alignment horizontal="center" vertical="center"/>
      <protection locked="0"/>
    </xf>
    <xf numFmtId="0" fontId="11" fillId="6" borderId="14" xfId="0" applyFont="1" applyFill="1" applyBorder="1" applyAlignment="1" applyProtection="1">
      <alignment horizontal="center" vertical="center"/>
      <protection locked="0"/>
    </xf>
    <xf numFmtId="0" fontId="11" fillId="6" borderId="15" xfId="0" applyFont="1" applyFill="1" applyBorder="1" applyAlignment="1" applyProtection="1">
      <alignment horizontal="center" vertical="center"/>
      <protection locked="0"/>
    </xf>
    <xf numFmtId="0" fontId="11" fillId="6" borderId="16" xfId="0" applyFont="1" applyFill="1" applyBorder="1" applyAlignment="1" applyProtection="1">
      <alignment horizontal="center" vertical="center"/>
      <protection locked="0"/>
    </xf>
    <xf numFmtId="0" fontId="11" fillId="15" borderId="14" xfId="0" applyFont="1" applyFill="1" applyBorder="1" applyAlignment="1" applyProtection="1">
      <alignment horizontal="center" vertical="center"/>
      <protection locked="0"/>
    </xf>
    <xf numFmtId="0" fontId="11" fillId="15" borderId="15" xfId="0" applyFont="1" applyFill="1" applyBorder="1" applyAlignment="1" applyProtection="1">
      <alignment horizontal="center" vertical="center"/>
      <protection locked="0"/>
    </xf>
    <xf numFmtId="0" fontId="11" fillId="15" borderId="16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42" fillId="2" borderId="12" xfId="0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"/>
    </xf>
    <xf numFmtId="0" fontId="42" fillId="2" borderId="13" xfId="0" applyFont="1" applyFill="1" applyBorder="1" applyAlignment="1">
      <alignment horizontal="center"/>
    </xf>
    <xf numFmtId="0" fontId="42" fillId="2" borderId="0" xfId="0" applyFont="1" applyFill="1" applyAlignment="1">
      <alignment horizontal="center"/>
    </xf>
    <xf numFmtId="0" fontId="42" fillId="2" borderId="1" xfId="0" applyFont="1" applyFill="1" applyBorder="1" applyAlignment="1">
      <alignment horizontal="center" vertical="top"/>
    </xf>
    <xf numFmtId="0" fontId="43" fillId="2" borderId="14" xfId="0" applyFont="1" applyFill="1" applyBorder="1" applyAlignment="1">
      <alignment horizontal="center"/>
    </xf>
    <xf numFmtId="0" fontId="43" fillId="2" borderId="15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0" fontId="45" fillId="0" borderId="12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0" fontId="49" fillId="2" borderId="12" xfId="0" applyNumberFormat="1" applyFont="1" applyFill="1" applyBorder="1" applyAlignment="1" applyProtection="1">
      <alignment horizontal="center" vertical="center"/>
    </xf>
    <xf numFmtId="0" fontId="49" fillId="2" borderId="0" xfId="0" applyNumberFormat="1" applyFont="1" applyFill="1" applyBorder="1" applyAlignment="1" applyProtection="1">
      <alignment horizontal="center" vertical="center"/>
    </xf>
    <xf numFmtId="0" fontId="49" fillId="2" borderId="13" xfId="0" applyNumberFormat="1" applyFont="1" applyFill="1" applyBorder="1" applyAlignment="1" applyProtection="1">
      <alignment horizontal="center" vertical="center"/>
    </xf>
    <xf numFmtId="0" fontId="49" fillId="2" borderId="12" xfId="0" applyFont="1" applyFill="1" applyBorder="1" applyAlignment="1">
      <alignment horizontal="center"/>
    </xf>
    <xf numFmtId="0" fontId="49" fillId="2" borderId="0" xfId="0" applyFont="1" applyFill="1" applyBorder="1" applyAlignment="1">
      <alignment horizontal="center"/>
    </xf>
    <xf numFmtId="0" fontId="49" fillId="2" borderId="1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5" borderId="14" xfId="0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Alignment="1" applyProtection="1">
      <alignment horizontal="center" vertical="center"/>
      <protection locked="0"/>
    </xf>
    <xf numFmtId="0" fontId="11" fillId="5" borderId="16" xfId="0" applyFont="1" applyFill="1" applyBorder="1" applyAlignment="1" applyProtection="1">
      <alignment horizontal="center" vertical="center"/>
      <protection locked="0"/>
    </xf>
    <xf numFmtId="0" fontId="11" fillId="15" borderId="12" xfId="0" applyFont="1" applyFill="1" applyBorder="1" applyAlignment="1" applyProtection="1">
      <alignment horizontal="center" vertical="center"/>
      <protection locked="0"/>
    </xf>
    <xf numFmtId="0" fontId="11" fillId="15" borderId="0" xfId="0" applyFont="1" applyFill="1" applyBorder="1" applyAlignment="1" applyProtection="1">
      <alignment horizontal="center" vertical="center"/>
      <protection locked="0"/>
    </xf>
    <xf numFmtId="0" fontId="11" fillId="15" borderId="13" xfId="0" applyFont="1" applyFill="1" applyBorder="1" applyAlignment="1" applyProtection="1">
      <alignment horizontal="center" vertical="center"/>
      <protection locked="0"/>
    </xf>
    <xf numFmtId="0" fontId="11" fillId="16" borderId="14" xfId="0" applyFont="1" applyFill="1" applyBorder="1" applyAlignment="1" applyProtection="1">
      <alignment horizontal="center" vertical="center"/>
      <protection locked="0"/>
    </xf>
    <xf numFmtId="0" fontId="11" fillId="16" borderId="15" xfId="0" applyFont="1" applyFill="1" applyBorder="1" applyAlignment="1" applyProtection="1">
      <alignment horizontal="center" vertical="center"/>
      <protection locked="0"/>
    </xf>
    <xf numFmtId="0" fontId="11" fillId="16" borderId="16" xfId="0" applyFont="1" applyFill="1" applyBorder="1" applyAlignment="1" applyProtection="1">
      <alignment horizontal="center" vertical="center"/>
      <protection locked="0"/>
    </xf>
    <xf numFmtId="0" fontId="11" fillId="17" borderId="14" xfId="0" applyFont="1" applyFill="1" applyBorder="1" applyAlignment="1" applyProtection="1">
      <alignment horizontal="center" vertical="center"/>
      <protection locked="0"/>
    </xf>
    <xf numFmtId="0" fontId="11" fillId="17" borderId="15" xfId="0" applyFont="1" applyFill="1" applyBorder="1" applyAlignment="1" applyProtection="1">
      <alignment horizontal="center" vertical="center"/>
      <protection locked="0"/>
    </xf>
    <xf numFmtId="0" fontId="11" fillId="17" borderId="16" xfId="0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170"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0070C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0070C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0070C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0070C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0070C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0070C0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0070C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CCFF"/>
      <color rgb="FF99FF99"/>
      <color rgb="FFFFFF66"/>
      <color rgb="FFFF99FF"/>
      <color rgb="FFD5F4FF"/>
      <color rgb="FFE7F4D8"/>
      <color rgb="FFFFE1E1"/>
      <color rgb="FFFFEBAB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wnloads/Auto%20Log%20Portugal%202019%20No%20HC%20Cut%20TRIAL/Portugal.Detai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wnloads/Users/Ian%20Gunn/AppData/Roaming/Microsoft/Excel/Membe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</sheetNames>
    <sheetDataSet>
      <sheetData sheetId="0" refreshError="1">
        <row r="1">
          <cell r="B1" t="str">
            <v>Kevin Blenkinsop</v>
          </cell>
        </row>
        <row r="3">
          <cell r="E3">
            <v>43772</v>
          </cell>
        </row>
        <row r="4">
          <cell r="E4">
            <v>43773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 refreshError="1">
        <row r="1">
          <cell r="B1" t="str">
            <v>Joe Bell</v>
          </cell>
        </row>
        <row r="10">
          <cell r="E10">
            <v>43667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OV41"/>
  <sheetViews>
    <sheetView zoomScale="65" zoomScaleNormal="65" workbookViewId="0"/>
  </sheetViews>
  <sheetFormatPr defaultRowHeight="14.3"/>
  <cols>
    <col min="1" max="1" width="2.375" customWidth="1"/>
    <col min="2" max="3" width="8.5" customWidth="1"/>
    <col min="4" max="4" width="7.375" hidden="1" customWidth="1"/>
    <col min="5" max="6" width="8.5" customWidth="1"/>
    <col min="7" max="7" width="2.625" customWidth="1"/>
    <col min="8" max="11" width="7.75" hidden="1" customWidth="1"/>
    <col min="12" max="12" width="7.625" hidden="1" customWidth="1"/>
    <col min="13" max="15" width="0" hidden="1" customWidth="1"/>
    <col min="16" max="16" width="7.625" hidden="1" customWidth="1"/>
    <col min="17" max="17" width="2.25" hidden="1" customWidth="1"/>
    <col min="18" max="18" width="12" hidden="1" customWidth="1"/>
    <col min="19" max="20" width="6.75" hidden="1" customWidth="1"/>
    <col min="21" max="21" width="7.375" hidden="1" customWidth="1"/>
    <col min="22" max="23" width="6.75" hidden="1" customWidth="1"/>
    <col min="24" max="24" width="2.375" hidden="1" customWidth="1"/>
    <col min="25" max="28" width="7.75" hidden="1" customWidth="1"/>
    <col min="29" max="29" width="7.625" hidden="1" customWidth="1"/>
    <col min="30" max="32" width="0" hidden="1" customWidth="1"/>
    <col min="33" max="33" width="7.625" hidden="1" customWidth="1"/>
    <col min="34" max="34" width="2.25" hidden="1" customWidth="1"/>
    <col min="35" max="35" width="12" hidden="1" customWidth="1"/>
    <col min="36" max="37" width="6.75" hidden="1" customWidth="1"/>
    <col min="38" max="38" width="7.375" hidden="1" customWidth="1"/>
    <col min="39" max="40" width="6.75" hidden="1" customWidth="1"/>
    <col min="41" max="41" width="2.375" hidden="1" customWidth="1"/>
    <col min="42" max="45" width="7.75" hidden="1" customWidth="1"/>
    <col min="46" max="46" width="7.625" hidden="1" customWidth="1"/>
    <col min="47" max="49" width="0" hidden="1" customWidth="1"/>
    <col min="50" max="50" width="7.625" hidden="1" customWidth="1"/>
    <col min="51" max="51" width="2.25" hidden="1" customWidth="1"/>
    <col min="52" max="52" width="12" hidden="1" customWidth="1"/>
    <col min="53" max="54" width="6.75" hidden="1" customWidth="1"/>
    <col min="55" max="55" width="7.375" hidden="1" customWidth="1"/>
    <col min="56" max="57" width="6.75" hidden="1" customWidth="1"/>
    <col min="58" max="58" width="2.375" hidden="1" customWidth="1"/>
    <col min="59" max="62" width="7.75" hidden="1" customWidth="1"/>
    <col min="63" max="63" width="7.625" customWidth="1"/>
    <col min="64" max="66" width="0" hidden="1" customWidth="1"/>
    <col min="67" max="67" width="7.625" customWidth="1"/>
    <col min="68" max="68" width="2.25" hidden="1" customWidth="1"/>
    <col min="69" max="69" width="12" hidden="1" customWidth="1"/>
    <col min="70" max="71" width="6.75" hidden="1" customWidth="1"/>
    <col min="72" max="72" width="7.375" hidden="1" customWidth="1"/>
    <col min="73" max="74" width="6.75" hidden="1" customWidth="1"/>
    <col min="75" max="75" width="8.625" customWidth="1"/>
    <col min="76" max="76" width="3.625" customWidth="1"/>
    <col min="77" max="80" width="7.75" hidden="1" customWidth="1"/>
    <col min="81" max="81" width="7.625" hidden="1" customWidth="1"/>
    <col min="82" max="84" width="0" hidden="1" customWidth="1"/>
    <col min="85" max="85" width="7.625" hidden="1" customWidth="1"/>
    <col min="86" max="86" width="2.25" hidden="1" customWidth="1"/>
    <col min="87" max="87" width="12" hidden="1" customWidth="1"/>
    <col min="88" max="89" width="6.75" hidden="1" customWidth="1"/>
    <col min="90" max="90" width="7.375" hidden="1" customWidth="1"/>
    <col min="91" max="92" width="6.75" hidden="1" customWidth="1"/>
    <col min="93" max="93" width="2.375" hidden="1" customWidth="1"/>
    <col min="94" max="97" width="7.75" hidden="1" customWidth="1"/>
    <col min="98" max="98" width="7.625" customWidth="1"/>
    <col min="99" max="101" width="0" hidden="1" customWidth="1"/>
    <col min="102" max="102" width="7.625" customWidth="1"/>
    <col min="103" max="103" width="2.25" hidden="1" customWidth="1"/>
    <col min="104" max="104" width="12" hidden="1" customWidth="1"/>
    <col min="105" max="106" width="6.75" hidden="1" customWidth="1"/>
    <col min="107" max="107" width="7.375" hidden="1" customWidth="1"/>
    <col min="108" max="109" width="6.75" hidden="1" customWidth="1"/>
    <col min="110" max="110" width="2.375" hidden="1" customWidth="1"/>
    <col min="111" max="114" width="7.75" hidden="1" customWidth="1"/>
    <col min="115" max="115" width="7.625" hidden="1" customWidth="1"/>
    <col min="116" max="118" width="0" hidden="1" customWidth="1"/>
    <col min="119" max="119" width="7.625" hidden="1" customWidth="1"/>
    <col min="120" max="120" width="2.25" hidden="1" customWidth="1"/>
    <col min="121" max="121" width="12" hidden="1" customWidth="1"/>
    <col min="122" max="123" width="6.75" hidden="1" customWidth="1"/>
    <col min="124" max="124" width="7.375" hidden="1" customWidth="1"/>
    <col min="125" max="126" width="6.75" hidden="1" customWidth="1"/>
    <col min="127" max="127" width="2.375" hidden="1" customWidth="1"/>
    <col min="128" max="131" width="7.75" hidden="1" customWidth="1"/>
    <col min="132" max="132" width="7.625" hidden="1" customWidth="1"/>
    <col min="133" max="135" width="0" hidden="1" customWidth="1"/>
    <col min="136" max="136" width="7.625" hidden="1" customWidth="1"/>
    <col min="137" max="137" width="2.25" hidden="1" customWidth="1"/>
    <col min="138" max="138" width="12" hidden="1" customWidth="1"/>
    <col min="139" max="140" width="6.75" hidden="1" customWidth="1"/>
    <col min="141" max="141" width="7.375" hidden="1" customWidth="1"/>
    <col min="142" max="143" width="6.75" hidden="1" customWidth="1"/>
    <col min="144" max="144" width="2.375" hidden="1" customWidth="1"/>
    <col min="145" max="148" width="7.75" hidden="1" customWidth="1"/>
    <col min="149" max="149" width="7.625" hidden="1" customWidth="1"/>
    <col min="150" max="152" width="0" hidden="1" customWidth="1"/>
    <col min="153" max="153" width="7.625" hidden="1" customWidth="1"/>
    <col min="154" max="154" width="2.25" hidden="1" customWidth="1"/>
    <col min="155" max="155" width="12" hidden="1" customWidth="1"/>
    <col min="156" max="157" width="6.75" hidden="1" customWidth="1"/>
    <col min="158" max="158" width="7.375" hidden="1" customWidth="1"/>
    <col min="159" max="160" width="6.75" hidden="1" customWidth="1"/>
    <col min="161" max="161" width="2.375" hidden="1" customWidth="1"/>
    <col min="162" max="165" width="7.75" hidden="1" customWidth="1"/>
    <col min="166" max="166" width="7.625" hidden="1" customWidth="1"/>
    <col min="167" max="169" width="0" hidden="1" customWidth="1"/>
    <col min="170" max="170" width="7.625" hidden="1" customWidth="1"/>
    <col min="171" max="171" width="2.25" hidden="1" customWidth="1"/>
    <col min="172" max="172" width="12" hidden="1" customWidth="1"/>
    <col min="173" max="174" width="6.75" hidden="1" customWidth="1"/>
    <col min="175" max="175" width="7.375" hidden="1" customWidth="1"/>
    <col min="176" max="177" width="6.75" hidden="1" customWidth="1"/>
    <col min="178" max="178" width="2.375" hidden="1" customWidth="1"/>
    <col min="179" max="182" width="7.75" hidden="1" customWidth="1"/>
    <col min="183" max="183" width="7.625" hidden="1" customWidth="1"/>
    <col min="184" max="186" width="0" hidden="1" customWidth="1"/>
    <col min="187" max="187" width="7.625" hidden="1" customWidth="1"/>
    <col min="188" max="188" width="2.25" hidden="1" customWidth="1"/>
    <col min="189" max="189" width="12" hidden="1" customWidth="1"/>
    <col min="190" max="191" width="6.75" hidden="1" customWidth="1"/>
    <col min="192" max="192" width="7.375" hidden="1" customWidth="1"/>
    <col min="193" max="194" width="6.75" hidden="1" customWidth="1"/>
    <col min="195" max="195" width="2.375" hidden="1" customWidth="1"/>
    <col min="196" max="199" width="7.75" hidden="1" customWidth="1"/>
    <col min="200" max="200" width="7.625" hidden="1" customWidth="1"/>
    <col min="201" max="203" width="0" hidden="1" customWidth="1"/>
    <col min="204" max="204" width="7.625" hidden="1" customWidth="1"/>
    <col min="205" max="205" width="8.625" customWidth="1"/>
    <col min="206" max="206" width="3.625" style="297" customWidth="1"/>
    <col min="208" max="208" width="2.375" customWidth="1"/>
    <col min="209" max="210" width="8.5" customWidth="1"/>
    <col min="211" max="211" width="7.375" hidden="1" customWidth="1"/>
    <col min="212" max="213" width="8.5" customWidth="1"/>
    <col min="214" max="214" width="3.25" customWidth="1"/>
    <col min="215" max="218" width="7.75" hidden="1" customWidth="1"/>
    <col min="219" max="219" width="7.625" hidden="1" customWidth="1"/>
    <col min="220" max="222" width="0" hidden="1" customWidth="1"/>
    <col min="223" max="223" width="7.625" hidden="1" customWidth="1"/>
    <col min="224" max="224" width="2.25" hidden="1" customWidth="1"/>
    <col min="225" max="225" width="12" hidden="1" customWidth="1"/>
    <col min="226" max="227" width="6.75" hidden="1" customWidth="1"/>
    <col min="228" max="228" width="7.375" hidden="1" customWidth="1"/>
    <col min="229" max="230" width="6.75" hidden="1" customWidth="1"/>
    <col min="231" max="231" width="2.375" hidden="1" customWidth="1"/>
    <col min="232" max="235" width="7.75" hidden="1" customWidth="1"/>
    <col min="236" max="236" width="7.625" hidden="1" customWidth="1"/>
    <col min="237" max="239" width="0" hidden="1" customWidth="1"/>
    <col min="240" max="240" width="7.625" hidden="1" customWidth="1"/>
    <col min="241" max="241" width="2.25" hidden="1" customWidth="1"/>
    <col min="242" max="242" width="12" hidden="1" customWidth="1"/>
    <col min="243" max="244" width="6.75" hidden="1" customWidth="1"/>
    <col min="245" max="245" width="7.375" hidden="1" customWidth="1"/>
    <col min="246" max="247" width="6.75" hidden="1" customWidth="1"/>
    <col min="248" max="248" width="2.375" hidden="1" customWidth="1"/>
    <col min="249" max="252" width="7.75" hidden="1" customWidth="1"/>
    <col min="253" max="253" width="7.625" hidden="1" customWidth="1"/>
    <col min="254" max="256" width="0" hidden="1" customWidth="1"/>
    <col min="257" max="257" width="7.625" hidden="1" customWidth="1"/>
    <col min="258" max="258" width="2.25" hidden="1" customWidth="1"/>
    <col min="259" max="259" width="12" hidden="1" customWidth="1"/>
    <col min="260" max="261" width="6.75" hidden="1" customWidth="1"/>
    <col min="262" max="262" width="7.375" hidden="1" customWidth="1"/>
    <col min="263" max="264" width="6.75" hidden="1" customWidth="1"/>
    <col min="265" max="265" width="2.375" hidden="1" customWidth="1"/>
    <col min="266" max="269" width="7.75" hidden="1" customWidth="1"/>
    <col min="270" max="270" width="7.625" customWidth="1"/>
    <col min="271" max="273" width="0" hidden="1" customWidth="1"/>
    <col min="274" max="274" width="7.625" customWidth="1"/>
    <col min="275" max="275" width="2.25" hidden="1" customWidth="1"/>
    <col min="276" max="276" width="12" hidden="1" customWidth="1"/>
    <col min="277" max="278" width="6.75" hidden="1" customWidth="1"/>
    <col min="279" max="279" width="7.375" hidden="1" customWidth="1"/>
    <col min="280" max="281" width="6.75" hidden="1" customWidth="1"/>
    <col min="282" max="282" width="2.375" customWidth="1"/>
    <col min="283" max="286" width="7.75" hidden="1" customWidth="1"/>
    <col min="287" max="287" width="7.625" hidden="1" customWidth="1"/>
    <col min="288" max="290" width="0" hidden="1" customWidth="1"/>
    <col min="291" max="291" width="7.625" hidden="1" customWidth="1"/>
    <col min="292" max="292" width="2.25" hidden="1" customWidth="1"/>
    <col min="293" max="293" width="12" hidden="1" customWidth="1"/>
    <col min="294" max="295" width="6.75" hidden="1" customWidth="1"/>
    <col min="296" max="296" width="7.375" hidden="1" customWidth="1"/>
    <col min="297" max="298" width="6.75" hidden="1" customWidth="1"/>
    <col min="299" max="299" width="2.375" hidden="1" customWidth="1"/>
    <col min="300" max="303" width="7.75" hidden="1" customWidth="1"/>
    <col min="304" max="304" width="7.625" customWidth="1"/>
    <col min="305" max="307" width="0" hidden="1" customWidth="1"/>
    <col min="308" max="308" width="7.625" customWidth="1"/>
    <col min="309" max="309" width="2.25" hidden="1" customWidth="1"/>
    <col min="310" max="310" width="12" hidden="1" customWidth="1"/>
    <col min="311" max="312" width="6.75" hidden="1" customWidth="1"/>
    <col min="313" max="313" width="7.375" hidden="1" customWidth="1"/>
    <col min="314" max="315" width="6.75" hidden="1" customWidth="1"/>
    <col min="316" max="316" width="2.375" hidden="1" customWidth="1"/>
    <col min="317" max="320" width="7.75" hidden="1" customWidth="1"/>
    <col min="321" max="321" width="7.625" hidden="1" customWidth="1"/>
    <col min="322" max="324" width="0" hidden="1" customWidth="1"/>
    <col min="325" max="325" width="7.625" hidden="1" customWidth="1"/>
    <col min="326" max="326" width="2.25" hidden="1" customWidth="1"/>
    <col min="327" max="327" width="12" hidden="1" customWidth="1"/>
    <col min="328" max="329" width="6.75" hidden="1" customWidth="1"/>
    <col min="330" max="330" width="7.375" hidden="1" customWidth="1"/>
    <col min="331" max="332" width="6.75" hidden="1" customWidth="1"/>
    <col min="333" max="333" width="2.375" hidden="1" customWidth="1"/>
    <col min="334" max="337" width="7.75" hidden="1" customWidth="1"/>
    <col min="338" max="338" width="7.625" hidden="1" customWidth="1"/>
    <col min="339" max="341" width="0" hidden="1" customWidth="1"/>
    <col min="342" max="342" width="7.625" hidden="1" customWidth="1"/>
    <col min="343" max="343" width="2.25" hidden="1" customWidth="1"/>
    <col min="344" max="344" width="12" hidden="1" customWidth="1"/>
    <col min="345" max="346" width="6.75" hidden="1" customWidth="1"/>
    <col min="347" max="347" width="7.375" hidden="1" customWidth="1"/>
    <col min="348" max="349" width="6.75" hidden="1" customWidth="1"/>
    <col min="350" max="350" width="2.375" hidden="1" customWidth="1"/>
    <col min="351" max="354" width="7.75" hidden="1" customWidth="1"/>
    <col min="355" max="355" width="7.625" hidden="1" customWidth="1"/>
    <col min="356" max="358" width="0" hidden="1" customWidth="1"/>
    <col min="359" max="359" width="7.625" hidden="1" customWidth="1"/>
    <col min="360" max="360" width="2.25" hidden="1" customWidth="1"/>
    <col min="361" max="361" width="12" hidden="1" customWidth="1"/>
    <col min="362" max="363" width="6.75" hidden="1" customWidth="1"/>
    <col min="364" max="364" width="7.375" hidden="1" customWidth="1"/>
    <col min="365" max="366" width="6.75" hidden="1" customWidth="1"/>
    <col min="367" max="367" width="2.375" hidden="1" customWidth="1"/>
    <col min="368" max="371" width="7.75" hidden="1" customWidth="1"/>
    <col min="372" max="372" width="7.625" hidden="1" customWidth="1"/>
    <col min="373" max="375" width="0" hidden="1" customWidth="1"/>
    <col min="376" max="376" width="7.625" hidden="1" customWidth="1"/>
    <col min="377" max="377" width="2.25" hidden="1" customWidth="1"/>
    <col min="378" max="378" width="12" hidden="1" customWidth="1"/>
    <col min="379" max="380" width="6.75" hidden="1" customWidth="1"/>
    <col min="381" max="381" width="7.375" hidden="1" customWidth="1"/>
    <col min="382" max="383" width="6.75" hidden="1" customWidth="1"/>
    <col min="384" max="384" width="2.375" hidden="1" customWidth="1"/>
    <col min="385" max="388" width="7.75" hidden="1" customWidth="1"/>
    <col min="389" max="389" width="7.625" hidden="1" customWidth="1"/>
    <col min="390" max="392" width="0" hidden="1" customWidth="1"/>
    <col min="393" max="393" width="7.625" hidden="1" customWidth="1"/>
    <col min="394" max="394" width="2.25" hidden="1" customWidth="1"/>
    <col min="395" max="395" width="12" hidden="1" customWidth="1"/>
    <col min="396" max="397" width="6.75" hidden="1" customWidth="1"/>
    <col min="398" max="398" width="7.375" hidden="1" customWidth="1"/>
    <col min="399" max="400" width="6.75" hidden="1" customWidth="1"/>
    <col min="401" max="401" width="2.375" hidden="1" customWidth="1"/>
    <col min="402" max="405" width="7.75" hidden="1" customWidth="1"/>
    <col min="406" max="406" width="7.625" hidden="1" customWidth="1"/>
    <col min="407" max="409" width="0" hidden="1" customWidth="1"/>
    <col min="410" max="410" width="7.625" hidden="1" customWidth="1"/>
    <col min="411" max="411" width="3.25" customWidth="1"/>
  </cols>
  <sheetData>
    <row r="1" spans="1:412" ht="13.9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339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</row>
    <row r="2" spans="1:412" ht="4.95" customHeight="1" thickBot="1">
      <c r="A2" s="1"/>
      <c r="B2" s="2"/>
      <c r="C2" s="3"/>
      <c r="D2" s="4"/>
      <c r="E2" s="5"/>
      <c r="F2" s="6"/>
      <c r="G2" s="316"/>
      <c r="H2" s="8"/>
      <c r="I2" s="8"/>
      <c r="J2" s="9"/>
      <c r="K2" s="9"/>
      <c r="L2" s="8"/>
      <c r="M2" s="8"/>
      <c r="N2" s="157"/>
      <c r="O2" s="157"/>
      <c r="P2" s="8"/>
      <c r="Q2" s="157"/>
      <c r="R2" s="158"/>
      <c r="S2" s="2" t="s">
        <v>3</v>
      </c>
      <c r="T2" s="3"/>
      <c r="U2" s="4"/>
      <c r="V2" s="5"/>
      <c r="W2" s="8"/>
      <c r="X2" s="7"/>
      <c r="Y2" s="8"/>
      <c r="Z2" s="8"/>
      <c r="AA2" s="9"/>
      <c r="AB2" s="9"/>
      <c r="AC2" s="8"/>
      <c r="AD2" s="8"/>
      <c r="AE2" s="157"/>
      <c r="AF2" s="157"/>
      <c r="AG2" s="8"/>
      <c r="AH2" s="157"/>
      <c r="AI2" s="158"/>
      <c r="AJ2" s="2" t="s">
        <v>3</v>
      </c>
      <c r="AK2" s="3"/>
      <c r="AL2" s="4"/>
      <c r="AM2" s="5"/>
      <c r="AN2" s="8"/>
      <c r="AO2" s="7"/>
      <c r="AP2" s="8"/>
      <c r="AQ2" s="8"/>
      <c r="AR2" s="9"/>
      <c r="AS2" s="9"/>
      <c r="AT2" s="8"/>
      <c r="AU2" s="8"/>
      <c r="AV2" s="157"/>
      <c r="AW2" s="157"/>
      <c r="AX2" s="8"/>
      <c r="AY2" s="157"/>
      <c r="AZ2" s="158"/>
      <c r="BA2" s="2" t="s">
        <v>3</v>
      </c>
      <c r="BB2" s="3"/>
      <c r="BC2" s="4"/>
      <c r="BD2" s="5"/>
      <c r="BE2" s="8"/>
      <c r="BF2" s="7"/>
      <c r="BG2" s="8"/>
      <c r="BH2" s="8"/>
      <c r="BI2" s="9"/>
      <c r="BJ2" s="9"/>
      <c r="BK2" s="8"/>
      <c r="BL2" s="8"/>
      <c r="BM2" s="157"/>
      <c r="BN2" s="157"/>
      <c r="BO2" s="8"/>
      <c r="BP2" s="157"/>
      <c r="BQ2" s="158"/>
      <c r="BR2" s="2" t="s">
        <v>3</v>
      </c>
      <c r="BS2" s="3"/>
      <c r="BT2" s="4"/>
      <c r="BU2" s="5"/>
      <c r="BV2" s="8"/>
      <c r="BW2" s="8"/>
      <c r="BX2" s="7"/>
      <c r="BY2" s="8"/>
      <c r="BZ2" s="8"/>
      <c r="CA2" s="9"/>
      <c r="CB2" s="9"/>
      <c r="CC2" s="8"/>
      <c r="CD2" s="8"/>
      <c r="CE2" s="157"/>
      <c r="CF2" s="157"/>
      <c r="CG2" s="8"/>
      <c r="CH2" s="157"/>
      <c r="CI2" s="158"/>
      <c r="CJ2" s="2" t="s">
        <v>3</v>
      </c>
      <c r="CK2" s="3"/>
      <c r="CL2" s="4"/>
      <c r="CM2" s="5"/>
      <c r="CN2" s="8"/>
      <c r="CO2" s="7"/>
      <c r="CP2" s="8"/>
      <c r="CQ2" s="8"/>
      <c r="CR2" s="9"/>
      <c r="CS2" s="9"/>
      <c r="CT2" s="8"/>
      <c r="CU2" s="8"/>
      <c r="CV2" s="157"/>
      <c r="CW2" s="157"/>
      <c r="CX2" s="8"/>
      <c r="CY2" s="157"/>
      <c r="CZ2" s="158"/>
      <c r="DA2" s="2" t="s">
        <v>3</v>
      </c>
      <c r="DB2" s="3"/>
      <c r="DC2" s="4"/>
      <c r="DD2" s="5"/>
      <c r="DE2" s="8"/>
      <c r="DF2" s="7"/>
      <c r="DG2" s="8"/>
      <c r="DH2" s="8"/>
      <c r="DI2" s="9"/>
      <c r="DJ2" s="9"/>
      <c r="DK2" s="8"/>
      <c r="DL2" s="8"/>
      <c r="DM2" s="157"/>
      <c r="DN2" s="157"/>
      <c r="DO2" s="8"/>
      <c r="DP2" s="157"/>
      <c r="DQ2" s="158"/>
      <c r="DR2" s="2" t="s">
        <v>3</v>
      </c>
      <c r="DS2" s="3"/>
      <c r="DT2" s="4"/>
      <c r="DU2" s="5"/>
      <c r="DV2" s="8"/>
      <c r="DW2" s="7"/>
      <c r="DX2" s="8"/>
      <c r="DY2" s="8"/>
      <c r="DZ2" s="9"/>
      <c r="EA2" s="9"/>
      <c r="EB2" s="8"/>
      <c r="EC2" s="8"/>
      <c r="ED2" s="157"/>
      <c r="EE2" s="157"/>
      <c r="EF2" s="8"/>
      <c r="EG2" s="157"/>
      <c r="EH2" s="158"/>
      <c r="EI2" s="2" t="s">
        <v>3</v>
      </c>
      <c r="EJ2" s="3"/>
      <c r="EK2" s="4"/>
      <c r="EL2" s="5"/>
      <c r="EM2" s="8"/>
      <c r="EN2" s="7"/>
      <c r="EO2" s="8"/>
      <c r="EP2" s="8"/>
      <c r="EQ2" s="9"/>
      <c r="ER2" s="9"/>
      <c r="ES2" s="8"/>
      <c r="ET2" s="8"/>
      <c r="EU2" s="157"/>
      <c r="EV2" s="157"/>
      <c r="EW2" s="8"/>
      <c r="EX2" s="157"/>
      <c r="EY2" s="158"/>
      <c r="EZ2" s="2" t="s">
        <v>3</v>
      </c>
      <c r="FA2" s="3"/>
      <c r="FB2" s="4"/>
      <c r="FC2" s="5"/>
      <c r="FD2" s="8"/>
      <c r="FE2" s="7"/>
      <c r="FF2" s="8"/>
      <c r="FG2" s="8"/>
      <c r="FH2" s="9"/>
      <c r="FI2" s="9"/>
      <c r="FJ2" s="8"/>
      <c r="FK2" s="8"/>
      <c r="FL2" s="157"/>
      <c r="FM2" s="157"/>
      <c r="FN2" s="8"/>
      <c r="FO2" s="157"/>
      <c r="FP2" s="158"/>
      <c r="FQ2" s="2" t="s">
        <v>3</v>
      </c>
      <c r="FR2" s="3"/>
      <c r="FS2" s="4"/>
      <c r="FT2" s="5"/>
      <c r="FU2" s="8"/>
      <c r="FV2" s="7"/>
      <c r="FW2" s="8"/>
      <c r="FX2" s="8"/>
      <c r="FY2" s="9"/>
      <c r="FZ2" s="9"/>
      <c r="GA2" s="8"/>
      <c r="GB2" s="8"/>
      <c r="GC2" s="157"/>
      <c r="GD2" s="157"/>
      <c r="GE2" s="8"/>
      <c r="GF2" s="157"/>
      <c r="GG2" s="158"/>
      <c r="GH2" s="2" t="s">
        <v>3</v>
      </c>
      <c r="GI2" s="3"/>
      <c r="GJ2" s="4"/>
      <c r="GK2" s="5"/>
      <c r="GL2" s="8"/>
      <c r="GM2" s="7"/>
      <c r="GN2" s="8"/>
      <c r="GO2" s="8"/>
      <c r="GP2" s="9"/>
      <c r="GQ2" s="9"/>
      <c r="GR2" s="8"/>
      <c r="GS2" s="8"/>
      <c r="GT2" s="157"/>
      <c r="GU2" s="157"/>
      <c r="GV2" s="8"/>
      <c r="GW2" s="8"/>
      <c r="GX2" s="159"/>
      <c r="GY2" s="1"/>
      <c r="GZ2" s="1"/>
      <c r="HA2" s="2"/>
      <c r="HB2" s="3"/>
      <c r="HC2" s="4"/>
      <c r="HD2" s="5"/>
      <c r="HE2" s="6"/>
      <c r="HF2" s="7"/>
      <c r="HG2" s="8"/>
      <c r="HH2" s="8"/>
      <c r="HI2" s="9"/>
      <c r="HJ2" s="9"/>
      <c r="HK2" s="8"/>
      <c r="HL2" s="8"/>
      <c r="HM2" s="157"/>
      <c r="HN2" s="157"/>
      <c r="HO2" s="8"/>
      <c r="HP2" s="157"/>
      <c r="HQ2" s="158"/>
      <c r="HR2" s="2" t="s">
        <v>3</v>
      </c>
      <c r="HS2" s="3"/>
      <c r="HT2" s="4"/>
      <c r="HU2" s="5"/>
      <c r="HV2" s="8"/>
      <c r="HW2" s="7"/>
      <c r="HX2" s="8"/>
      <c r="HY2" s="8"/>
      <c r="HZ2" s="9"/>
      <c r="IA2" s="9"/>
      <c r="IB2" s="8"/>
      <c r="IC2" s="8"/>
      <c r="ID2" s="157"/>
      <c r="IE2" s="157"/>
      <c r="IF2" s="8"/>
      <c r="IG2" s="157"/>
      <c r="IH2" s="158"/>
      <c r="II2" s="2" t="s">
        <v>3</v>
      </c>
      <c r="IJ2" s="3"/>
      <c r="IK2" s="4"/>
      <c r="IL2" s="5"/>
      <c r="IM2" s="8"/>
      <c r="IN2" s="7"/>
      <c r="IO2" s="8"/>
      <c r="IP2" s="8"/>
      <c r="IQ2" s="9"/>
      <c r="IR2" s="9"/>
      <c r="IS2" s="8"/>
      <c r="IT2" s="8"/>
      <c r="IU2" s="157"/>
      <c r="IV2" s="157"/>
      <c r="IW2" s="8"/>
      <c r="IX2" s="157"/>
      <c r="IY2" s="158"/>
      <c r="IZ2" s="2" t="s">
        <v>3</v>
      </c>
      <c r="JA2" s="3"/>
      <c r="JB2" s="4"/>
      <c r="JC2" s="5"/>
      <c r="JD2" s="8"/>
      <c r="JE2" s="7"/>
      <c r="JF2" s="8"/>
      <c r="JG2" s="8"/>
      <c r="JH2" s="9"/>
      <c r="JI2" s="9"/>
      <c r="JJ2" s="8"/>
      <c r="JK2" s="8"/>
      <c r="JL2" s="157"/>
      <c r="JM2" s="157"/>
      <c r="JN2" s="8"/>
      <c r="JO2" s="157"/>
      <c r="JP2" s="158"/>
      <c r="JQ2" s="2" t="s">
        <v>3</v>
      </c>
      <c r="JR2" s="3"/>
      <c r="JS2" s="4"/>
      <c r="JT2" s="5"/>
      <c r="JU2" s="8"/>
      <c r="JV2" s="7"/>
      <c r="JW2" s="8"/>
      <c r="JX2" s="8"/>
      <c r="JY2" s="9"/>
      <c r="JZ2" s="9"/>
      <c r="KA2" s="8"/>
      <c r="KB2" s="8"/>
      <c r="KC2" s="157"/>
      <c r="KD2" s="157"/>
      <c r="KE2" s="8"/>
      <c r="KF2" s="157"/>
      <c r="KG2" s="158"/>
      <c r="KH2" s="2" t="s">
        <v>3</v>
      </c>
      <c r="KI2" s="3"/>
      <c r="KJ2" s="4"/>
      <c r="KK2" s="5"/>
      <c r="KL2" s="8"/>
      <c r="KM2" s="7"/>
      <c r="KN2" s="8"/>
      <c r="KO2" s="8"/>
      <c r="KP2" s="9"/>
      <c r="KQ2" s="9"/>
      <c r="KR2" s="8"/>
      <c r="KS2" s="8"/>
      <c r="KT2" s="157"/>
      <c r="KU2" s="157"/>
      <c r="KV2" s="8"/>
      <c r="KW2" s="157"/>
      <c r="KX2" s="158"/>
      <c r="KY2" s="2" t="s">
        <v>3</v>
      </c>
      <c r="KZ2" s="3"/>
      <c r="LA2" s="4"/>
      <c r="LB2" s="5"/>
      <c r="LC2" s="8"/>
      <c r="LD2" s="7"/>
      <c r="LE2" s="8"/>
      <c r="LF2" s="8"/>
      <c r="LG2" s="9"/>
      <c r="LH2" s="9"/>
      <c r="LI2" s="8"/>
      <c r="LJ2" s="8"/>
      <c r="LK2" s="157"/>
      <c r="LL2" s="157"/>
      <c r="LM2" s="8"/>
      <c r="LN2" s="157"/>
      <c r="LO2" s="158"/>
      <c r="LP2" s="2" t="s">
        <v>3</v>
      </c>
      <c r="LQ2" s="3"/>
      <c r="LR2" s="4"/>
      <c r="LS2" s="5"/>
      <c r="LT2" s="8"/>
      <c r="LU2" s="7"/>
      <c r="LV2" s="8"/>
      <c r="LW2" s="8"/>
      <c r="LX2" s="9"/>
      <c r="LY2" s="9"/>
      <c r="LZ2" s="8"/>
      <c r="MA2" s="8"/>
      <c r="MB2" s="157"/>
      <c r="MC2" s="157"/>
      <c r="MD2" s="8"/>
      <c r="ME2" s="157"/>
      <c r="MF2" s="158"/>
      <c r="MG2" s="2" t="s">
        <v>3</v>
      </c>
      <c r="MH2" s="3"/>
      <c r="MI2" s="4"/>
      <c r="MJ2" s="5"/>
      <c r="MK2" s="8"/>
      <c r="ML2" s="7"/>
      <c r="MM2" s="8"/>
      <c r="MN2" s="8"/>
      <c r="MO2" s="9"/>
      <c r="MP2" s="9"/>
      <c r="MQ2" s="8"/>
      <c r="MR2" s="8"/>
      <c r="MS2" s="157"/>
      <c r="MT2" s="157"/>
      <c r="MU2" s="8"/>
      <c r="MV2" s="157"/>
      <c r="MW2" s="158"/>
      <c r="MX2" s="2" t="s">
        <v>3</v>
      </c>
      <c r="MY2" s="3"/>
      <c r="MZ2" s="4"/>
      <c r="NA2" s="5"/>
      <c r="NB2" s="8"/>
      <c r="NC2" s="7"/>
      <c r="ND2" s="8"/>
      <c r="NE2" s="8"/>
      <c r="NF2" s="9"/>
      <c r="NG2" s="9"/>
      <c r="NH2" s="8"/>
      <c r="NI2" s="8"/>
      <c r="NJ2" s="157"/>
      <c r="NK2" s="157"/>
      <c r="NL2" s="8"/>
      <c r="NM2" s="157"/>
      <c r="NN2" s="158"/>
      <c r="NO2" s="2" t="s">
        <v>3</v>
      </c>
      <c r="NP2" s="3"/>
      <c r="NQ2" s="4"/>
      <c r="NR2" s="5"/>
      <c r="NS2" s="8"/>
      <c r="NT2" s="7"/>
      <c r="NU2" s="8"/>
      <c r="NV2" s="8"/>
      <c r="NW2" s="9"/>
      <c r="NX2" s="9"/>
      <c r="NY2" s="8"/>
      <c r="NZ2" s="8"/>
      <c r="OA2" s="157"/>
      <c r="OB2" s="157"/>
      <c r="OC2" s="8"/>
      <c r="OD2" s="157"/>
      <c r="OE2" s="158"/>
      <c r="OF2" s="2" t="s">
        <v>3</v>
      </c>
      <c r="OG2" s="3"/>
      <c r="OH2" s="4"/>
      <c r="OI2" s="5"/>
      <c r="OJ2" s="8"/>
      <c r="OK2" s="7"/>
      <c r="OL2" s="8"/>
      <c r="OM2" s="8"/>
      <c r="ON2" s="9"/>
      <c r="OO2" s="9"/>
      <c r="OP2" s="8"/>
      <c r="OQ2" s="8"/>
      <c r="OR2" s="157"/>
      <c r="OS2" s="157"/>
      <c r="OT2" s="8"/>
      <c r="OU2" s="159"/>
      <c r="OV2" s="1"/>
    </row>
    <row r="3" spans="1:412" ht="16.3" thickBot="1">
      <c r="A3" s="1"/>
      <c r="B3" s="10" t="s">
        <v>4</v>
      </c>
      <c r="C3" s="11"/>
      <c r="D3" s="11"/>
      <c r="E3" s="11" t="s">
        <v>5</v>
      </c>
      <c r="F3" s="12"/>
      <c r="G3" s="317"/>
      <c r="H3" s="13"/>
      <c r="I3" s="13"/>
      <c r="J3" s="13"/>
      <c r="K3" s="13"/>
      <c r="L3" s="404" t="s">
        <v>52</v>
      </c>
      <c r="M3" s="405"/>
      <c r="N3" s="405"/>
      <c r="O3" s="405"/>
      <c r="P3" s="406"/>
      <c r="Q3" s="160"/>
      <c r="R3" s="161"/>
      <c r="S3" s="10" t="s">
        <v>4</v>
      </c>
      <c r="T3" s="11"/>
      <c r="U3" s="11"/>
      <c r="V3" s="11" t="s">
        <v>5</v>
      </c>
      <c r="W3" s="13"/>
      <c r="X3" s="13"/>
      <c r="Y3" s="13"/>
      <c r="Z3" s="13"/>
      <c r="AA3" s="13"/>
      <c r="AB3" s="13"/>
      <c r="AC3" s="404" t="s">
        <v>53</v>
      </c>
      <c r="AD3" s="405"/>
      <c r="AE3" s="405"/>
      <c r="AF3" s="405"/>
      <c r="AG3" s="406"/>
      <c r="AH3" s="160"/>
      <c r="AI3" s="161"/>
      <c r="AJ3" s="10" t="s">
        <v>4</v>
      </c>
      <c r="AK3" s="11"/>
      <c r="AL3" s="11"/>
      <c r="AM3" s="11" t="s">
        <v>5</v>
      </c>
      <c r="AN3" s="13"/>
      <c r="AO3" s="13"/>
      <c r="AP3" s="13"/>
      <c r="AQ3" s="13"/>
      <c r="AR3" s="13"/>
      <c r="AS3" s="13"/>
      <c r="AT3" s="404" t="s">
        <v>54</v>
      </c>
      <c r="AU3" s="405"/>
      <c r="AV3" s="405"/>
      <c r="AW3" s="405"/>
      <c r="AX3" s="406"/>
      <c r="AY3" s="160"/>
      <c r="AZ3" s="161"/>
      <c r="BA3" s="10" t="s">
        <v>4</v>
      </c>
      <c r="BB3" s="11"/>
      <c r="BC3" s="11"/>
      <c r="BD3" s="11" t="s">
        <v>5</v>
      </c>
      <c r="BE3" s="13"/>
      <c r="BF3" s="13"/>
      <c r="BG3" s="13"/>
      <c r="BH3" s="13"/>
      <c r="BI3" s="13"/>
      <c r="BJ3" s="13"/>
      <c r="BK3" s="404" t="s">
        <v>55</v>
      </c>
      <c r="BL3" s="405"/>
      <c r="BM3" s="405"/>
      <c r="BN3" s="405"/>
      <c r="BO3" s="406"/>
      <c r="BP3" s="160"/>
      <c r="BQ3" s="161"/>
      <c r="BR3" s="10" t="s">
        <v>4</v>
      </c>
      <c r="BS3" s="11"/>
      <c r="BT3" s="11"/>
      <c r="BU3" s="11" t="s">
        <v>5</v>
      </c>
      <c r="BV3" s="13"/>
      <c r="BW3" s="13"/>
      <c r="BX3" s="12"/>
      <c r="BY3" s="13"/>
      <c r="BZ3" s="13"/>
      <c r="CA3" s="13"/>
      <c r="CB3" s="13"/>
      <c r="CC3" s="404" t="s">
        <v>56</v>
      </c>
      <c r="CD3" s="405"/>
      <c r="CE3" s="405"/>
      <c r="CF3" s="405"/>
      <c r="CG3" s="406"/>
      <c r="CH3" s="160"/>
      <c r="CI3" s="161"/>
      <c r="CJ3" s="10" t="s">
        <v>4</v>
      </c>
      <c r="CK3" s="11"/>
      <c r="CL3" s="11"/>
      <c r="CM3" s="11" t="s">
        <v>5</v>
      </c>
      <c r="CN3" s="13"/>
      <c r="CO3" s="13"/>
      <c r="CP3" s="13"/>
      <c r="CQ3" s="13"/>
      <c r="CR3" s="13"/>
      <c r="CS3" s="13"/>
      <c r="CT3" s="404" t="s">
        <v>57</v>
      </c>
      <c r="CU3" s="405"/>
      <c r="CV3" s="405"/>
      <c r="CW3" s="405"/>
      <c r="CX3" s="406"/>
      <c r="CY3" s="160"/>
      <c r="CZ3" s="161"/>
      <c r="DA3" s="10" t="s">
        <v>4</v>
      </c>
      <c r="DB3" s="11"/>
      <c r="DC3" s="11"/>
      <c r="DD3" s="11" t="s">
        <v>5</v>
      </c>
      <c r="DE3" s="13"/>
      <c r="DF3" s="13"/>
      <c r="DG3" s="13"/>
      <c r="DH3" s="13"/>
      <c r="DI3" s="13"/>
      <c r="DJ3" s="13"/>
      <c r="DK3" s="404" t="s">
        <v>58</v>
      </c>
      <c r="DL3" s="405"/>
      <c r="DM3" s="405"/>
      <c r="DN3" s="405"/>
      <c r="DO3" s="406"/>
      <c r="DP3" s="160"/>
      <c r="DQ3" s="161"/>
      <c r="DR3" s="10" t="s">
        <v>4</v>
      </c>
      <c r="DS3" s="11"/>
      <c r="DT3" s="11"/>
      <c r="DU3" s="11" t="s">
        <v>5</v>
      </c>
      <c r="DV3" s="13"/>
      <c r="DW3" s="13"/>
      <c r="DX3" s="13"/>
      <c r="DY3" s="13"/>
      <c r="DZ3" s="13"/>
      <c r="EA3" s="13"/>
      <c r="EB3" s="404" t="s">
        <v>59</v>
      </c>
      <c r="EC3" s="405"/>
      <c r="ED3" s="405"/>
      <c r="EE3" s="405"/>
      <c r="EF3" s="406"/>
      <c r="EG3" s="160"/>
      <c r="EH3" s="161"/>
      <c r="EI3" s="10" t="s">
        <v>4</v>
      </c>
      <c r="EJ3" s="11"/>
      <c r="EK3" s="11"/>
      <c r="EL3" s="11" t="s">
        <v>5</v>
      </c>
      <c r="EM3" s="13"/>
      <c r="EN3" s="13"/>
      <c r="EO3" s="13"/>
      <c r="EP3" s="13"/>
      <c r="EQ3" s="13"/>
      <c r="ER3" s="13"/>
      <c r="ES3" s="404" t="s">
        <v>60</v>
      </c>
      <c r="ET3" s="405"/>
      <c r="EU3" s="405"/>
      <c r="EV3" s="405"/>
      <c r="EW3" s="406"/>
      <c r="EX3" s="160"/>
      <c r="EY3" s="161"/>
      <c r="EZ3" s="10" t="s">
        <v>4</v>
      </c>
      <c r="FA3" s="11"/>
      <c r="FB3" s="11"/>
      <c r="FC3" s="11" t="s">
        <v>5</v>
      </c>
      <c r="FD3" s="13"/>
      <c r="FE3" s="13"/>
      <c r="FF3" s="13"/>
      <c r="FG3" s="13"/>
      <c r="FH3" s="13"/>
      <c r="FI3" s="13"/>
      <c r="FJ3" s="404" t="s">
        <v>61</v>
      </c>
      <c r="FK3" s="405"/>
      <c r="FL3" s="405"/>
      <c r="FM3" s="405"/>
      <c r="FN3" s="406"/>
      <c r="FO3" s="160"/>
      <c r="FP3" s="161"/>
      <c r="FQ3" s="10" t="s">
        <v>4</v>
      </c>
      <c r="FR3" s="11"/>
      <c r="FS3" s="11"/>
      <c r="FT3" s="11" t="s">
        <v>5</v>
      </c>
      <c r="FU3" s="13"/>
      <c r="FV3" s="13"/>
      <c r="FW3" s="13"/>
      <c r="FX3" s="13"/>
      <c r="FY3" s="13"/>
      <c r="FZ3" s="13"/>
      <c r="GA3" s="404" t="s">
        <v>62</v>
      </c>
      <c r="GB3" s="405"/>
      <c r="GC3" s="405"/>
      <c r="GD3" s="405"/>
      <c r="GE3" s="406"/>
      <c r="GF3" s="160"/>
      <c r="GG3" s="161"/>
      <c r="GH3" s="10" t="s">
        <v>4</v>
      </c>
      <c r="GI3" s="11"/>
      <c r="GJ3" s="11"/>
      <c r="GK3" s="11" t="s">
        <v>5</v>
      </c>
      <c r="GL3" s="13"/>
      <c r="GM3" s="13"/>
      <c r="GN3" s="13"/>
      <c r="GO3" s="13"/>
      <c r="GP3" s="13"/>
      <c r="GQ3" s="13"/>
      <c r="GR3" s="404" t="s">
        <v>63</v>
      </c>
      <c r="GS3" s="405"/>
      <c r="GT3" s="405"/>
      <c r="GU3" s="405"/>
      <c r="GV3" s="405"/>
      <c r="GW3" s="160"/>
      <c r="GX3" s="162"/>
      <c r="GY3" s="1"/>
      <c r="GZ3" s="1"/>
      <c r="HA3" s="10" t="s">
        <v>4</v>
      </c>
      <c r="HB3" s="11"/>
      <c r="HC3" s="11"/>
      <c r="HD3" s="11" t="s">
        <v>5</v>
      </c>
      <c r="HE3" s="12"/>
      <c r="HF3" s="13"/>
      <c r="HG3" s="13"/>
      <c r="HH3" s="13"/>
      <c r="HI3" s="13"/>
      <c r="HJ3" s="13"/>
      <c r="HK3" s="404" t="s">
        <v>52</v>
      </c>
      <c r="HL3" s="405"/>
      <c r="HM3" s="405"/>
      <c r="HN3" s="405"/>
      <c r="HO3" s="406"/>
      <c r="HP3" s="160"/>
      <c r="HQ3" s="161"/>
      <c r="HR3" s="10" t="s">
        <v>4</v>
      </c>
      <c r="HS3" s="11"/>
      <c r="HT3" s="11"/>
      <c r="HU3" s="11" t="s">
        <v>5</v>
      </c>
      <c r="HV3" s="13"/>
      <c r="HW3" s="13"/>
      <c r="HX3" s="13"/>
      <c r="HY3" s="13"/>
      <c r="HZ3" s="13"/>
      <c r="IA3" s="13"/>
      <c r="IB3" s="404" t="s">
        <v>53</v>
      </c>
      <c r="IC3" s="405"/>
      <c r="ID3" s="405"/>
      <c r="IE3" s="405"/>
      <c r="IF3" s="406"/>
      <c r="IG3" s="160"/>
      <c r="IH3" s="161"/>
      <c r="II3" s="10" t="s">
        <v>4</v>
      </c>
      <c r="IJ3" s="11"/>
      <c r="IK3" s="11"/>
      <c r="IL3" s="11" t="s">
        <v>5</v>
      </c>
      <c r="IM3" s="13"/>
      <c r="IN3" s="13"/>
      <c r="IO3" s="13"/>
      <c r="IP3" s="13"/>
      <c r="IQ3" s="13"/>
      <c r="IR3" s="13"/>
      <c r="IS3" s="404" t="s">
        <v>54</v>
      </c>
      <c r="IT3" s="405"/>
      <c r="IU3" s="405"/>
      <c r="IV3" s="405"/>
      <c r="IW3" s="406"/>
      <c r="IX3" s="160"/>
      <c r="IY3" s="161"/>
      <c r="IZ3" s="10" t="s">
        <v>4</v>
      </c>
      <c r="JA3" s="11"/>
      <c r="JB3" s="11"/>
      <c r="JC3" s="11" t="s">
        <v>5</v>
      </c>
      <c r="JD3" s="13"/>
      <c r="JE3" s="13"/>
      <c r="JF3" s="13"/>
      <c r="JG3" s="13"/>
      <c r="JH3" s="13"/>
      <c r="JI3" s="13"/>
      <c r="JJ3" s="404" t="s">
        <v>55</v>
      </c>
      <c r="JK3" s="405"/>
      <c r="JL3" s="405"/>
      <c r="JM3" s="405"/>
      <c r="JN3" s="406"/>
      <c r="JO3" s="160"/>
      <c r="JP3" s="161"/>
      <c r="JQ3" s="10" t="s">
        <v>4</v>
      </c>
      <c r="JR3" s="11"/>
      <c r="JS3" s="11"/>
      <c r="JT3" s="11" t="s">
        <v>5</v>
      </c>
      <c r="JU3" s="13"/>
      <c r="JV3" s="13"/>
      <c r="JW3" s="13"/>
      <c r="JX3" s="13"/>
      <c r="JY3" s="13"/>
      <c r="JZ3" s="13"/>
      <c r="KA3" s="404" t="s">
        <v>56</v>
      </c>
      <c r="KB3" s="405"/>
      <c r="KC3" s="405"/>
      <c r="KD3" s="405"/>
      <c r="KE3" s="406"/>
      <c r="KF3" s="160"/>
      <c r="KG3" s="161"/>
      <c r="KH3" s="10" t="s">
        <v>4</v>
      </c>
      <c r="KI3" s="11"/>
      <c r="KJ3" s="11"/>
      <c r="KK3" s="11" t="s">
        <v>5</v>
      </c>
      <c r="KL3" s="13"/>
      <c r="KM3" s="13"/>
      <c r="KN3" s="13"/>
      <c r="KO3" s="13"/>
      <c r="KP3" s="13"/>
      <c r="KQ3" s="13"/>
      <c r="KR3" s="404" t="s">
        <v>57</v>
      </c>
      <c r="KS3" s="405"/>
      <c r="KT3" s="405"/>
      <c r="KU3" s="405"/>
      <c r="KV3" s="406"/>
      <c r="KW3" s="160"/>
      <c r="KX3" s="161"/>
      <c r="KY3" s="10" t="s">
        <v>4</v>
      </c>
      <c r="KZ3" s="11"/>
      <c r="LA3" s="11"/>
      <c r="LB3" s="11" t="s">
        <v>5</v>
      </c>
      <c r="LC3" s="13"/>
      <c r="LD3" s="13"/>
      <c r="LE3" s="13"/>
      <c r="LF3" s="13"/>
      <c r="LG3" s="13"/>
      <c r="LH3" s="13"/>
      <c r="LI3" s="404" t="s">
        <v>58</v>
      </c>
      <c r="LJ3" s="405"/>
      <c r="LK3" s="405"/>
      <c r="LL3" s="405"/>
      <c r="LM3" s="406"/>
      <c r="LN3" s="160"/>
      <c r="LO3" s="161"/>
      <c r="LP3" s="10" t="s">
        <v>4</v>
      </c>
      <c r="LQ3" s="11"/>
      <c r="LR3" s="11"/>
      <c r="LS3" s="11" t="s">
        <v>5</v>
      </c>
      <c r="LT3" s="13"/>
      <c r="LU3" s="13"/>
      <c r="LV3" s="13"/>
      <c r="LW3" s="13"/>
      <c r="LX3" s="13"/>
      <c r="LY3" s="13"/>
      <c r="LZ3" s="404" t="s">
        <v>59</v>
      </c>
      <c r="MA3" s="405"/>
      <c r="MB3" s="405"/>
      <c r="MC3" s="405"/>
      <c r="MD3" s="406"/>
      <c r="ME3" s="160"/>
      <c r="MF3" s="161"/>
      <c r="MG3" s="10" t="s">
        <v>4</v>
      </c>
      <c r="MH3" s="11"/>
      <c r="MI3" s="11"/>
      <c r="MJ3" s="11" t="s">
        <v>5</v>
      </c>
      <c r="MK3" s="13"/>
      <c r="ML3" s="13"/>
      <c r="MM3" s="13"/>
      <c r="MN3" s="13"/>
      <c r="MO3" s="13"/>
      <c r="MP3" s="13"/>
      <c r="MQ3" s="404" t="s">
        <v>60</v>
      </c>
      <c r="MR3" s="405"/>
      <c r="MS3" s="405"/>
      <c r="MT3" s="405"/>
      <c r="MU3" s="406"/>
      <c r="MV3" s="160"/>
      <c r="MW3" s="161"/>
      <c r="MX3" s="10" t="s">
        <v>4</v>
      </c>
      <c r="MY3" s="11"/>
      <c r="MZ3" s="11"/>
      <c r="NA3" s="11" t="s">
        <v>5</v>
      </c>
      <c r="NB3" s="13"/>
      <c r="NC3" s="13"/>
      <c r="ND3" s="13"/>
      <c r="NE3" s="13"/>
      <c r="NF3" s="13"/>
      <c r="NG3" s="13"/>
      <c r="NH3" s="404" t="s">
        <v>61</v>
      </c>
      <c r="NI3" s="405"/>
      <c r="NJ3" s="405"/>
      <c r="NK3" s="405"/>
      <c r="NL3" s="406"/>
      <c r="NM3" s="160"/>
      <c r="NN3" s="161"/>
      <c r="NO3" s="10" t="s">
        <v>4</v>
      </c>
      <c r="NP3" s="11"/>
      <c r="NQ3" s="11"/>
      <c r="NR3" s="11" t="s">
        <v>5</v>
      </c>
      <c r="NS3" s="13"/>
      <c r="NT3" s="13"/>
      <c r="NU3" s="13"/>
      <c r="NV3" s="13"/>
      <c r="NW3" s="13"/>
      <c r="NX3" s="13"/>
      <c r="NY3" s="404" t="s">
        <v>62</v>
      </c>
      <c r="NZ3" s="405"/>
      <c r="OA3" s="405"/>
      <c r="OB3" s="405"/>
      <c r="OC3" s="406"/>
      <c r="OD3" s="160"/>
      <c r="OE3" s="161"/>
      <c r="OF3" s="10" t="s">
        <v>4</v>
      </c>
      <c r="OG3" s="11"/>
      <c r="OH3" s="11"/>
      <c r="OI3" s="11" t="s">
        <v>5</v>
      </c>
      <c r="OJ3" s="13"/>
      <c r="OK3" s="13"/>
      <c r="OL3" s="13"/>
      <c r="OM3" s="13"/>
      <c r="ON3" s="13"/>
      <c r="OO3" s="13"/>
      <c r="OP3" s="404" t="s">
        <v>63</v>
      </c>
      <c r="OQ3" s="405"/>
      <c r="OR3" s="405"/>
      <c r="OS3" s="405"/>
      <c r="OT3" s="406"/>
      <c r="OU3" s="162"/>
      <c r="OV3" s="1"/>
    </row>
    <row r="4" spans="1:412" ht="32.950000000000003" customHeight="1" thickBot="1">
      <c r="A4" s="1"/>
      <c r="B4" s="399" t="s">
        <v>115</v>
      </c>
      <c r="C4" s="400"/>
      <c r="D4" s="401"/>
      <c r="E4" s="402">
        <v>44503</v>
      </c>
      <c r="F4" s="403"/>
      <c r="G4" s="318"/>
      <c r="H4" s="14"/>
      <c r="I4" s="14"/>
      <c r="J4" s="15"/>
      <c r="K4" s="15"/>
      <c r="L4" s="393" t="e">
        <f>Details!#REF!</f>
        <v>#REF!</v>
      </c>
      <c r="M4" s="394"/>
      <c r="N4" s="394"/>
      <c r="O4" s="394"/>
      <c r="P4" s="395"/>
      <c r="Q4" s="16"/>
      <c r="R4" s="163"/>
      <c r="S4" s="396" t="s">
        <v>7</v>
      </c>
      <c r="T4" s="397"/>
      <c r="U4" s="398"/>
      <c r="V4" s="164">
        <v>38739</v>
      </c>
      <c r="W4" s="165"/>
      <c r="X4" s="166"/>
      <c r="Y4" s="166"/>
      <c r="Z4" s="166"/>
      <c r="AA4" s="166"/>
      <c r="AB4" s="166"/>
      <c r="AC4" s="393" t="e">
        <f>Details!#REF!</f>
        <v>#REF!</v>
      </c>
      <c r="AD4" s="394"/>
      <c r="AE4" s="394"/>
      <c r="AF4" s="394"/>
      <c r="AG4" s="395"/>
      <c r="AH4" s="16"/>
      <c r="AI4" s="163"/>
      <c r="AJ4" s="396" t="s">
        <v>7</v>
      </c>
      <c r="AK4" s="397"/>
      <c r="AL4" s="398"/>
      <c r="AM4" s="164">
        <v>38739</v>
      </c>
      <c r="AN4" s="165"/>
      <c r="AO4" s="166"/>
      <c r="AP4" s="166"/>
      <c r="AQ4" s="166"/>
      <c r="AR4" s="166"/>
      <c r="AS4" s="166"/>
      <c r="AT4" s="393" t="e">
        <f>Details!#REF!</f>
        <v>#REF!</v>
      </c>
      <c r="AU4" s="394"/>
      <c r="AV4" s="394"/>
      <c r="AW4" s="394"/>
      <c r="AX4" s="395"/>
      <c r="AY4" s="16"/>
      <c r="AZ4" s="163"/>
      <c r="BA4" s="396" t="s">
        <v>7</v>
      </c>
      <c r="BB4" s="397"/>
      <c r="BC4" s="398"/>
      <c r="BD4" s="164">
        <v>38739</v>
      </c>
      <c r="BE4" s="165"/>
      <c r="BF4" s="166"/>
      <c r="BG4" s="166"/>
      <c r="BH4" s="166"/>
      <c r="BI4" s="166"/>
      <c r="BJ4" s="166"/>
      <c r="BK4" s="393" t="s">
        <v>48</v>
      </c>
      <c r="BL4" s="394"/>
      <c r="BM4" s="394"/>
      <c r="BN4" s="394"/>
      <c r="BO4" s="395"/>
      <c r="BP4" s="16"/>
      <c r="BQ4" s="163"/>
      <c r="BR4" s="396" t="s">
        <v>7</v>
      </c>
      <c r="BS4" s="397"/>
      <c r="BT4" s="398"/>
      <c r="BU4" s="164">
        <v>38739</v>
      </c>
      <c r="BV4" s="304"/>
      <c r="BW4" s="307"/>
      <c r="BX4" s="319"/>
      <c r="BY4" s="166"/>
      <c r="BZ4" s="166"/>
      <c r="CA4" s="166"/>
      <c r="CB4" s="166"/>
      <c r="CC4" s="393" t="e">
        <f>Details!#REF!</f>
        <v>#REF!</v>
      </c>
      <c r="CD4" s="394"/>
      <c r="CE4" s="394"/>
      <c r="CF4" s="394"/>
      <c r="CG4" s="395"/>
      <c r="CH4" s="16"/>
      <c r="CI4" s="163"/>
      <c r="CJ4" s="396" t="s">
        <v>7</v>
      </c>
      <c r="CK4" s="397"/>
      <c r="CL4" s="398"/>
      <c r="CM4" s="164">
        <v>38739</v>
      </c>
      <c r="CN4" s="165"/>
      <c r="CO4" s="166"/>
      <c r="CP4" s="166"/>
      <c r="CQ4" s="166"/>
      <c r="CR4" s="166"/>
      <c r="CS4" s="166"/>
      <c r="CT4" s="393" t="s">
        <v>46</v>
      </c>
      <c r="CU4" s="394"/>
      <c r="CV4" s="394"/>
      <c r="CW4" s="394"/>
      <c r="CX4" s="395"/>
      <c r="CY4" s="16"/>
      <c r="CZ4" s="163"/>
      <c r="DA4" s="396" t="s">
        <v>7</v>
      </c>
      <c r="DB4" s="397"/>
      <c r="DC4" s="398"/>
      <c r="DD4" s="164">
        <v>38739</v>
      </c>
      <c r="DE4" s="165"/>
      <c r="DF4" s="166"/>
      <c r="DG4" s="166"/>
      <c r="DH4" s="166"/>
      <c r="DI4" s="166"/>
      <c r="DJ4" s="166"/>
      <c r="DK4" s="393" t="e">
        <f>Details!#REF!</f>
        <v>#REF!</v>
      </c>
      <c r="DL4" s="394"/>
      <c r="DM4" s="394"/>
      <c r="DN4" s="394"/>
      <c r="DO4" s="395"/>
      <c r="DP4" s="16"/>
      <c r="DQ4" s="163"/>
      <c r="DR4" s="396" t="s">
        <v>7</v>
      </c>
      <c r="DS4" s="397"/>
      <c r="DT4" s="398"/>
      <c r="DU4" s="164">
        <v>38739</v>
      </c>
      <c r="DV4" s="165"/>
      <c r="DW4" s="166"/>
      <c r="DX4" s="166"/>
      <c r="DY4" s="166"/>
      <c r="DZ4" s="166"/>
      <c r="EA4" s="166"/>
      <c r="EB4" s="393" t="e">
        <f>Details!#REF!</f>
        <v>#REF!</v>
      </c>
      <c r="EC4" s="394"/>
      <c r="ED4" s="394"/>
      <c r="EE4" s="394"/>
      <c r="EF4" s="395"/>
      <c r="EG4" s="16"/>
      <c r="EH4" s="163"/>
      <c r="EI4" s="396" t="s">
        <v>7</v>
      </c>
      <c r="EJ4" s="397"/>
      <c r="EK4" s="398"/>
      <c r="EL4" s="164">
        <v>38739</v>
      </c>
      <c r="EM4" s="165"/>
      <c r="EN4" s="166"/>
      <c r="EO4" s="166"/>
      <c r="EP4" s="166"/>
      <c r="EQ4" s="166"/>
      <c r="ER4" s="166"/>
      <c r="ES4" s="393"/>
      <c r="ET4" s="394"/>
      <c r="EU4" s="394"/>
      <c r="EV4" s="394"/>
      <c r="EW4" s="395"/>
      <c r="EX4" s="16"/>
      <c r="EY4" s="163"/>
      <c r="EZ4" s="396" t="s">
        <v>7</v>
      </c>
      <c r="FA4" s="397"/>
      <c r="FB4" s="398"/>
      <c r="FC4" s="164">
        <v>38739</v>
      </c>
      <c r="FD4" s="165"/>
      <c r="FE4" s="166"/>
      <c r="FF4" s="166"/>
      <c r="FG4" s="166"/>
      <c r="FH4" s="166"/>
      <c r="FI4" s="166"/>
      <c r="FJ4" s="393"/>
      <c r="FK4" s="394"/>
      <c r="FL4" s="394"/>
      <c r="FM4" s="394"/>
      <c r="FN4" s="395"/>
      <c r="FO4" s="16"/>
      <c r="FP4" s="163"/>
      <c r="FQ4" s="396" t="s">
        <v>7</v>
      </c>
      <c r="FR4" s="397"/>
      <c r="FS4" s="398"/>
      <c r="FT4" s="164">
        <v>38739</v>
      </c>
      <c r="FU4" s="165"/>
      <c r="FV4" s="166"/>
      <c r="FW4" s="166"/>
      <c r="FX4" s="166"/>
      <c r="FY4" s="166"/>
      <c r="FZ4" s="166"/>
      <c r="GA4" s="393"/>
      <c r="GB4" s="394"/>
      <c r="GC4" s="394"/>
      <c r="GD4" s="394"/>
      <c r="GE4" s="395"/>
      <c r="GF4" s="16"/>
      <c r="GG4" s="163"/>
      <c r="GH4" s="396" t="s">
        <v>7</v>
      </c>
      <c r="GI4" s="397"/>
      <c r="GJ4" s="398"/>
      <c r="GK4" s="164">
        <v>38739</v>
      </c>
      <c r="GL4" s="165"/>
      <c r="GM4" s="166"/>
      <c r="GN4" s="166"/>
      <c r="GO4" s="166"/>
      <c r="GP4" s="166"/>
      <c r="GQ4" s="166"/>
      <c r="GR4" s="393"/>
      <c r="GS4" s="394"/>
      <c r="GT4" s="394"/>
      <c r="GU4" s="394"/>
      <c r="GV4" s="394"/>
      <c r="GW4" s="306"/>
      <c r="GX4" s="340"/>
      <c r="GY4" s="1"/>
      <c r="GZ4" s="1"/>
      <c r="HA4" s="399" t="s">
        <v>116</v>
      </c>
      <c r="HB4" s="400"/>
      <c r="HC4" s="401"/>
      <c r="HD4" s="402">
        <v>44503</v>
      </c>
      <c r="HE4" s="403"/>
      <c r="HF4" s="14"/>
      <c r="HG4" s="14"/>
      <c r="HH4" s="14"/>
      <c r="HI4" s="15"/>
      <c r="HJ4" s="15"/>
      <c r="HK4" s="393" t="str">
        <f>Details!B1</f>
        <v>Kevin Belnkinsopp</v>
      </c>
      <c r="HL4" s="394"/>
      <c r="HM4" s="394"/>
      <c r="HN4" s="394"/>
      <c r="HO4" s="395"/>
      <c r="HP4" s="16"/>
      <c r="HQ4" s="163"/>
      <c r="HR4" s="396" t="s">
        <v>7</v>
      </c>
      <c r="HS4" s="397"/>
      <c r="HT4" s="398"/>
      <c r="HU4" s="164">
        <v>38739</v>
      </c>
      <c r="HV4" s="165"/>
      <c r="HW4" s="166"/>
      <c r="HX4" s="166"/>
      <c r="HY4" s="166"/>
      <c r="HZ4" s="166"/>
      <c r="IA4" s="166"/>
      <c r="IB4" s="393" t="str">
        <f>Details!B2</f>
        <v>John Ford</v>
      </c>
      <c r="IC4" s="394"/>
      <c r="ID4" s="394"/>
      <c r="IE4" s="394"/>
      <c r="IF4" s="395"/>
      <c r="IG4" s="16"/>
      <c r="IH4" s="163"/>
      <c r="II4" s="396" t="s">
        <v>7</v>
      </c>
      <c r="IJ4" s="397"/>
      <c r="IK4" s="398"/>
      <c r="IL4" s="164">
        <v>38739</v>
      </c>
      <c r="IM4" s="165"/>
      <c r="IN4" s="166"/>
      <c r="IO4" s="166"/>
      <c r="IP4" s="166"/>
      <c r="IQ4" s="166"/>
      <c r="IR4" s="166"/>
      <c r="IS4" s="393" t="str">
        <f>Details!B3</f>
        <v>Derek Griffiths</v>
      </c>
      <c r="IT4" s="394"/>
      <c r="IU4" s="394"/>
      <c r="IV4" s="394"/>
      <c r="IW4" s="395"/>
      <c r="IX4" s="16"/>
      <c r="IY4" s="163"/>
      <c r="IZ4" s="396" t="s">
        <v>7</v>
      </c>
      <c r="JA4" s="397"/>
      <c r="JB4" s="398"/>
      <c r="JC4" s="164">
        <v>38739</v>
      </c>
      <c r="JD4" s="165"/>
      <c r="JE4" s="166"/>
      <c r="JF4" s="166"/>
      <c r="JG4" s="166"/>
      <c r="JH4" s="166"/>
      <c r="JI4" s="166"/>
      <c r="JJ4" s="393" t="str">
        <f>Details!B4</f>
        <v>Ian Gunn</v>
      </c>
      <c r="JK4" s="394"/>
      <c r="JL4" s="394"/>
      <c r="JM4" s="394"/>
      <c r="JN4" s="395"/>
      <c r="JO4" s="16"/>
      <c r="JP4" s="163"/>
      <c r="JQ4" s="396" t="s">
        <v>7</v>
      </c>
      <c r="JR4" s="397"/>
      <c r="JS4" s="398"/>
      <c r="JT4" s="164">
        <v>38739</v>
      </c>
      <c r="JU4" s="165"/>
      <c r="JV4" s="166"/>
      <c r="JW4" s="166"/>
      <c r="JX4" s="166"/>
      <c r="JY4" s="166"/>
      <c r="JZ4" s="166"/>
      <c r="KA4" s="393" t="str">
        <f>Details!B5</f>
        <v>Rico Liverani</v>
      </c>
      <c r="KB4" s="394"/>
      <c r="KC4" s="394"/>
      <c r="KD4" s="394"/>
      <c r="KE4" s="395"/>
      <c r="KF4" s="16"/>
      <c r="KG4" s="163"/>
      <c r="KH4" s="396" t="s">
        <v>7</v>
      </c>
      <c r="KI4" s="397"/>
      <c r="KJ4" s="398"/>
      <c r="KK4" s="164">
        <v>38739</v>
      </c>
      <c r="KL4" s="165"/>
      <c r="KM4" s="166"/>
      <c r="KN4" s="166"/>
      <c r="KO4" s="166"/>
      <c r="KP4" s="166"/>
      <c r="KQ4" s="166"/>
      <c r="KR4" s="393" t="str">
        <f>Details!B6</f>
        <v>Paul Marshall</v>
      </c>
      <c r="KS4" s="394"/>
      <c r="KT4" s="394"/>
      <c r="KU4" s="394"/>
      <c r="KV4" s="395"/>
      <c r="KW4" s="16"/>
      <c r="KX4" s="163"/>
      <c r="KY4" s="396" t="s">
        <v>7</v>
      </c>
      <c r="KZ4" s="397"/>
      <c r="LA4" s="398"/>
      <c r="LB4" s="164">
        <v>38739</v>
      </c>
      <c r="LC4" s="165"/>
      <c r="LD4" s="166"/>
      <c r="LE4" s="166"/>
      <c r="LF4" s="166"/>
      <c r="LG4" s="166"/>
      <c r="LH4" s="166"/>
      <c r="LI4" s="393" t="str">
        <f>Details!B7</f>
        <v>Dave Watts</v>
      </c>
      <c r="LJ4" s="394"/>
      <c r="LK4" s="394"/>
      <c r="LL4" s="394"/>
      <c r="LM4" s="395"/>
      <c r="LN4" s="16"/>
      <c r="LO4" s="163"/>
      <c r="LP4" s="396" t="s">
        <v>7</v>
      </c>
      <c r="LQ4" s="397"/>
      <c r="LR4" s="398"/>
      <c r="LS4" s="164">
        <v>38739</v>
      </c>
      <c r="LT4" s="165"/>
      <c r="LU4" s="166"/>
      <c r="LV4" s="166"/>
      <c r="LW4" s="166"/>
      <c r="LX4" s="166"/>
      <c r="LY4" s="166"/>
      <c r="LZ4" s="393">
        <f>Details!B8</f>
        <v>0</v>
      </c>
      <c r="MA4" s="394"/>
      <c r="MB4" s="394"/>
      <c r="MC4" s="394"/>
      <c r="MD4" s="395"/>
      <c r="ME4" s="16"/>
      <c r="MF4" s="163"/>
      <c r="MG4" s="396" t="s">
        <v>7</v>
      </c>
      <c r="MH4" s="397"/>
      <c r="MI4" s="398"/>
      <c r="MJ4" s="164">
        <v>38739</v>
      </c>
      <c r="MK4" s="165"/>
      <c r="ML4" s="166"/>
      <c r="MM4" s="166"/>
      <c r="MN4" s="166"/>
      <c r="MO4" s="166"/>
      <c r="MP4" s="166"/>
      <c r="MQ4" s="393"/>
      <c r="MR4" s="394"/>
      <c r="MS4" s="394"/>
      <c r="MT4" s="394"/>
      <c r="MU4" s="395"/>
      <c r="MV4" s="16"/>
      <c r="MW4" s="163"/>
      <c r="MX4" s="396" t="s">
        <v>7</v>
      </c>
      <c r="MY4" s="397"/>
      <c r="MZ4" s="398"/>
      <c r="NA4" s="164">
        <v>38739</v>
      </c>
      <c r="NB4" s="165"/>
      <c r="NC4" s="166"/>
      <c r="ND4" s="166"/>
      <c r="NE4" s="166"/>
      <c r="NF4" s="166"/>
      <c r="NG4" s="166"/>
      <c r="NH4" s="393"/>
      <c r="NI4" s="394"/>
      <c r="NJ4" s="394"/>
      <c r="NK4" s="394"/>
      <c r="NL4" s="395"/>
      <c r="NM4" s="16"/>
      <c r="NN4" s="163"/>
      <c r="NO4" s="396" t="s">
        <v>7</v>
      </c>
      <c r="NP4" s="397"/>
      <c r="NQ4" s="398"/>
      <c r="NR4" s="164">
        <v>38739</v>
      </c>
      <c r="NS4" s="165"/>
      <c r="NT4" s="166"/>
      <c r="NU4" s="166"/>
      <c r="NV4" s="166"/>
      <c r="NW4" s="166"/>
      <c r="NX4" s="166"/>
      <c r="NY4" s="393"/>
      <c r="NZ4" s="394"/>
      <c r="OA4" s="394"/>
      <c r="OB4" s="394"/>
      <c r="OC4" s="395"/>
      <c r="OD4" s="16"/>
      <c r="OE4" s="163"/>
      <c r="OF4" s="396" t="s">
        <v>7</v>
      </c>
      <c r="OG4" s="397"/>
      <c r="OH4" s="398"/>
      <c r="OI4" s="164">
        <v>38739</v>
      </c>
      <c r="OJ4" s="165"/>
      <c r="OK4" s="166"/>
      <c r="OL4" s="166"/>
      <c r="OM4" s="166"/>
      <c r="ON4" s="166"/>
      <c r="OO4" s="166"/>
      <c r="OP4" s="393"/>
      <c r="OQ4" s="394"/>
      <c r="OR4" s="394"/>
      <c r="OS4" s="394"/>
      <c r="OT4" s="395"/>
      <c r="OU4" s="167"/>
      <c r="OV4" s="1"/>
    </row>
    <row r="5" spans="1:412" ht="10.199999999999999" hidden="1" customHeight="1">
      <c r="A5" s="17"/>
      <c r="B5" s="386"/>
      <c r="C5" s="387"/>
      <c r="D5" s="387"/>
      <c r="E5" s="387"/>
      <c r="F5" s="18"/>
      <c r="G5" s="320"/>
      <c r="H5" s="20"/>
      <c r="I5" s="20"/>
      <c r="J5" s="20"/>
      <c r="K5" s="20"/>
      <c r="L5" s="20"/>
      <c r="M5" s="168"/>
      <c r="N5" s="21"/>
      <c r="O5" s="21"/>
      <c r="P5" s="21"/>
      <c r="Q5" s="21"/>
      <c r="R5" s="21"/>
      <c r="S5" s="386"/>
      <c r="T5" s="387"/>
      <c r="U5" s="387"/>
      <c r="V5" s="387"/>
      <c r="W5" s="169"/>
      <c r="X5" s="19"/>
      <c r="Y5" s="20"/>
      <c r="Z5" s="20"/>
      <c r="AA5" s="20"/>
      <c r="AB5" s="20"/>
      <c r="AC5" s="20"/>
      <c r="AD5" s="168"/>
      <c r="AE5" s="21"/>
      <c r="AF5" s="21"/>
      <c r="AG5" s="21"/>
      <c r="AH5" s="21"/>
      <c r="AI5" s="21"/>
      <c r="AJ5" s="386"/>
      <c r="AK5" s="387"/>
      <c r="AL5" s="387"/>
      <c r="AM5" s="387"/>
      <c r="AN5" s="169"/>
      <c r="AO5" s="19"/>
      <c r="AP5" s="20"/>
      <c r="AQ5" s="20"/>
      <c r="AR5" s="20"/>
      <c r="AS5" s="20"/>
      <c r="AT5" s="20"/>
      <c r="AU5" s="168"/>
      <c r="AV5" s="21"/>
      <c r="AW5" s="21"/>
      <c r="AX5" s="21"/>
      <c r="AY5" s="21"/>
      <c r="AZ5" s="21"/>
      <c r="BA5" s="386"/>
      <c r="BB5" s="387"/>
      <c r="BC5" s="387"/>
      <c r="BD5" s="387"/>
      <c r="BE5" s="169"/>
      <c r="BF5" s="19"/>
      <c r="BG5" s="20"/>
      <c r="BH5" s="20"/>
      <c r="BI5" s="20"/>
      <c r="BJ5" s="20"/>
      <c r="BK5" s="20"/>
      <c r="BL5" s="168"/>
      <c r="BM5" s="21"/>
      <c r="BN5" s="21"/>
      <c r="BO5" s="21"/>
      <c r="BP5" s="21"/>
      <c r="BQ5" s="21"/>
      <c r="BR5" s="386"/>
      <c r="BS5" s="387"/>
      <c r="BT5" s="387"/>
      <c r="BU5" s="387"/>
      <c r="BV5" s="169"/>
      <c r="BW5" s="169"/>
      <c r="BX5" s="321"/>
      <c r="BY5" s="20"/>
      <c r="BZ5" s="20"/>
      <c r="CA5" s="20"/>
      <c r="CB5" s="20"/>
      <c r="CC5" s="20"/>
      <c r="CD5" s="168"/>
      <c r="CE5" s="21"/>
      <c r="CF5" s="21"/>
      <c r="CG5" s="21"/>
      <c r="CH5" s="21"/>
      <c r="CI5" s="21"/>
      <c r="CJ5" s="386"/>
      <c r="CK5" s="387"/>
      <c r="CL5" s="387"/>
      <c r="CM5" s="387"/>
      <c r="CN5" s="169"/>
      <c r="CO5" s="19"/>
      <c r="CP5" s="20"/>
      <c r="CQ5" s="20"/>
      <c r="CR5" s="20"/>
      <c r="CS5" s="20"/>
      <c r="CT5" s="20"/>
      <c r="CU5" s="168"/>
      <c r="CV5" s="21"/>
      <c r="CW5" s="21"/>
      <c r="CX5" s="21"/>
      <c r="CY5" s="21"/>
      <c r="CZ5" s="21"/>
      <c r="DA5" s="386"/>
      <c r="DB5" s="387"/>
      <c r="DC5" s="387"/>
      <c r="DD5" s="387"/>
      <c r="DE5" s="169"/>
      <c r="DF5" s="19"/>
      <c r="DG5" s="20"/>
      <c r="DH5" s="20"/>
      <c r="DI5" s="20"/>
      <c r="DJ5" s="20"/>
      <c r="DK5" s="20"/>
      <c r="DL5" s="168"/>
      <c r="DM5" s="21"/>
      <c r="DN5" s="21"/>
      <c r="DO5" s="21"/>
      <c r="DP5" s="21"/>
      <c r="DQ5" s="21"/>
      <c r="DR5" s="386"/>
      <c r="DS5" s="387"/>
      <c r="DT5" s="387"/>
      <c r="DU5" s="387"/>
      <c r="DV5" s="169"/>
      <c r="DW5" s="19"/>
      <c r="DX5" s="20"/>
      <c r="DY5" s="20"/>
      <c r="DZ5" s="20"/>
      <c r="EA5" s="20"/>
      <c r="EB5" s="20"/>
      <c r="EC5" s="168"/>
      <c r="ED5" s="21"/>
      <c r="EE5" s="21"/>
      <c r="EF5" s="21"/>
      <c r="EG5" s="21"/>
      <c r="EH5" s="21"/>
      <c r="EI5" s="386"/>
      <c r="EJ5" s="387"/>
      <c r="EK5" s="387"/>
      <c r="EL5" s="387"/>
      <c r="EM5" s="169"/>
      <c r="EN5" s="19"/>
      <c r="EO5" s="20"/>
      <c r="EP5" s="20"/>
      <c r="EQ5" s="20"/>
      <c r="ER5" s="20"/>
      <c r="ES5" s="20"/>
      <c r="ET5" s="168"/>
      <c r="EU5" s="21"/>
      <c r="EV5" s="21"/>
      <c r="EW5" s="21"/>
      <c r="EX5" s="21"/>
      <c r="EY5" s="21"/>
      <c r="EZ5" s="386"/>
      <c r="FA5" s="387"/>
      <c r="FB5" s="387"/>
      <c r="FC5" s="387"/>
      <c r="FD5" s="169"/>
      <c r="FE5" s="19"/>
      <c r="FF5" s="20"/>
      <c r="FG5" s="20"/>
      <c r="FH5" s="20"/>
      <c r="FI5" s="20"/>
      <c r="FJ5" s="20"/>
      <c r="FK5" s="168"/>
      <c r="FL5" s="21"/>
      <c r="FM5" s="21"/>
      <c r="FN5" s="21"/>
      <c r="FO5" s="21"/>
      <c r="FP5" s="21"/>
      <c r="FQ5" s="386"/>
      <c r="FR5" s="387"/>
      <c r="FS5" s="387"/>
      <c r="FT5" s="387"/>
      <c r="FU5" s="169"/>
      <c r="FV5" s="19"/>
      <c r="FW5" s="20"/>
      <c r="FX5" s="20"/>
      <c r="FY5" s="20"/>
      <c r="FZ5" s="20"/>
      <c r="GA5" s="20"/>
      <c r="GB5" s="168"/>
      <c r="GC5" s="21"/>
      <c r="GD5" s="21"/>
      <c r="GE5" s="21"/>
      <c r="GF5" s="21"/>
      <c r="GG5" s="21"/>
      <c r="GH5" s="386"/>
      <c r="GI5" s="387"/>
      <c r="GJ5" s="387"/>
      <c r="GK5" s="387"/>
      <c r="GL5" s="169"/>
      <c r="GM5" s="19"/>
      <c r="GN5" s="20"/>
      <c r="GO5" s="20"/>
      <c r="GP5" s="20"/>
      <c r="GQ5" s="20"/>
      <c r="GR5" s="20"/>
      <c r="GS5" s="168"/>
      <c r="GT5" s="21"/>
      <c r="GU5" s="21"/>
      <c r="GV5" s="21"/>
      <c r="GW5" s="21"/>
      <c r="GX5" s="341"/>
      <c r="GY5" s="1"/>
      <c r="GZ5" s="17"/>
      <c r="HA5" s="386"/>
      <c r="HB5" s="387"/>
      <c r="HC5" s="387"/>
      <c r="HD5" s="387"/>
      <c r="HE5" s="18"/>
      <c r="HF5" s="19"/>
      <c r="HG5" s="20"/>
      <c r="HH5" s="20"/>
      <c r="HI5" s="20"/>
      <c r="HJ5" s="20"/>
      <c r="HK5" s="20"/>
      <c r="HL5" s="168"/>
      <c r="HM5" s="21"/>
      <c r="HN5" s="21"/>
      <c r="HO5" s="21"/>
      <c r="HP5" s="21"/>
      <c r="HQ5" s="21"/>
      <c r="HR5" s="386"/>
      <c r="HS5" s="387"/>
      <c r="HT5" s="387"/>
      <c r="HU5" s="387"/>
      <c r="HV5" s="169"/>
      <c r="HW5" s="19"/>
      <c r="HX5" s="20"/>
      <c r="HY5" s="20"/>
      <c r="HZ5" s="20"/>
      <c r="IA5" s="20"/>
      <c r="IB5" s="20"/>
      <c r="IC5" s="168"/>
      <c r="ID5" s="21"/>
      <c r="IE5" s="21"/>
      <c r="IF5" s="21"/>
      <c r="IG5" s="21"/>
      <c r="IH5" s="21"/>
      <c r="II5" s="386"/>
      <c r="IJ5" s="387"/>
      <c r="IK5" s="387"/>
      <c r="IL5" s="387"/>
      <c r="IM5" s="169"/>
      <c r="IN5" s="19"/>
      <c r="IO5" s="20"/>
      <c r="IP5" s="20"/>
      <c r="IQ5" s="20"/>
      <c r="IR5" s="20"/>
      <c r="IS5" s="20"/>
      <c r="IT5" s="168"/>
      <c r="IU5" s="21"/>
      <c r="IV5" s="21"/>
      <c r="IW5" s="21"/>
      <c r="IX5" s="21"/>
      <c r="IY5" s="21"/>
      <c r="IZ5" s="386"/>
      <c r="JA5" s="387"/>
      <c r="JB5" s="387"/>
      <c r="JC5" s="387"/>
      <c r="JD5" s="169"/>
      <c r="JE5" s="19"/>
      <c r="JF5" s="20"/>
      <c r="JG5" s="20"/>
      <c r="JH5" s="20"/>
      <c r="JI5" s="20"/>
      <c r="JJ5" s="20"/>
      <c r="JK5" s="168"/>
      <c r="JL5" s="21"/>
      <c r="JM5" s="21"/>
      <c r="JN5" s="21"/>
      <c r="JO5" s="21"/>
      <c r="JP5" s="21"/>
      <c r="JQ5" s="386"/>
      <c r="JR5" s="387"/>
      <c r="JS5" s="387"/>
      <c r="JT5" s="387"/>
      <c r="JU5" s="169"/>
      <c r="JV5" s="19"/>
      <c r="JW5" s="20"/>
      <c r="JX5" s="20"/>
      <c r="JY5" s="20"/>
      <c r="JZ5" s="20"/>
      <c r="KA5" s="20"/>
      <c r="KB5" s="168"/>
      <c r="KC5" s="21"/>
      <c r="KD5" s="21"/>
      <c r="KE5" s="21"/>
      <c r="KF5" s="21"/>
      <c r="KG5" s="21"/>
      <c r="KH5" s="386"/>
      <c r="KI5" s="387"/>
      <c r="KJ5" s="387"/>
      <c r="KK5" s="387"/>
      <c r="KL5" s="169"/>
      <c r="KM5" s="19"/>
      <c r="KN5" s="20"/>
      <c r="KO5" s="20"/>
      <c r="KP5" s="20"/>
      <c r="KQ5" s="20"/>
      <c r="KR5" s="20"/>
      <c r="KS5" s="168"/>
      <c r="KT5" s="21"/>
      <c r="KU5" s="21"/>
      <c r="KV5" s="21"/>
      <c r="KW5" s="21"/>
      <c r="KX5" s="21"/>
      <c r="KY5" s="386"/>
      <c r="KZ5" s="387"/>
      <c r="LA5" s="387"/>
      <c r="LB5" s="387"/>
      <c r="LC5" s="169"/>
      <c r="LD5" s="19"/>
      <c r="LE5" s="20"/>
      <c r="LF5" s="20"/>
      <c r="LG5" s="20"/>
      <c r="LH5" s="20"/>
      <c r="LI5" s="20"/>
      <c r="LJ5" s="168"/>
      <c r="LK5" s="21"/>
      <c r="LL5" s="21"/>
      <c r="LM5" s="21"/>
      <c r="LN5" s="21"/>
      <c r="LO5" s="21"/>
      <c r="LP5" s="386"/>
      <c r="LQ5" s="387"/>
      <c r="LR5" s="387"/>
      <c r="LS5" s="387"/>
      <c r="LT5" s="169"/>
      <c r="LU5" s="19"/>
      <c r="LV5" s="20"/>
      <c r="LW5" s="20"/>
      <c r="LX5" s="20"/>
      <c r="LY5" s="20"/>
      <c r="LZ5" s="20"/>
      <c r="MA5" s="168"/>
      <c r="MB5" s="21"/>
      <c r="MC5" s="21"/>
      <c r="MD5" s="21"/>
      <c r="ME5" s="21"/>
      <c r="MF5" s="21"/>
      <c r="MG5" s="386"/>
      <c r="MH5" s="387"/>
      <c r="MI5" s="387"/>
      <c r="MJ5" s="387"/>
      <c r="MK5" s="169"/>
      <c r="ML5" s="19"/>
      <c r="MM5" s="20"/>
      <c r="MN5" s="20"/>
      <c r="MO5" s="20"/>
      <c r="MP5" s="20"/>
      <c r="MQ5" s="20"/>
      <c r="MR5" s="168"/>
      <c r="MS5" s="21"/>
      <c r="MT5" s="21"/>
      <c r="MU5" s="21"/>
      <c r="MV5" s="21"/>
      <c r="MW5" s="21"/>
      <c r="MX5" s="386"/>
      <c r="MY5" s="387"/>
      <c r="MZ5" s="387"/>
      <c r="NA5" s="387"/>
      <c r="NB5" s="169"/>
      <c r="NC5" s="19"/>
      <c r="ND5" s="20"/>
      <c r="NE5" s="20"/>
      <c r="NF5" s="20"/>
      <c r="NG5" s="20"/>
      <c r="NH5" s="20"/>
      <c r="NI5" s="168"/>
      <c r="NJ5" s="21"/>
      <c r="NK5" s="21"/>
      <c r="NL5" s="21"/>
      <c r="NM5" s="21"/>
      <c r="NN5" s="21"/>
      <c r="NO5" s="386"/>
      <c r="NP5" s="387"/>
      <c r="NQ5" s="387"/>
      <c r="NR5" s="387"/>
      <c r="NS5" s="169"/>
      <c r="NT5" s="19"/>
      <c r="NU5" s="20"/>
      <c r="NV5" s="20"/>
      <c r="NW5" s="20"/>
      <c r="NX5" s="20"/>
      <c r="NY5" s="20"/>
      <c r="NZ5" s="168"/>
      <c r="OA5" s="21"/>
      <c r="OB5" s="21"/>
      <c r="OC5" s="21"/>
      <c r="OD5" s="21"/>
      <c r="OE5" s="21"/>
      <c r="OF5" s="386"/>
      <c r="OG5" s="387"/>
      <c r="OH5" s="387"/>
      <c r="OI5" s="387"/>
      <c r="OJ5" s="169"/>
      <c r="OK5" s="19"/>
      <c r="OL5" s="20"/>
      <c r="OM5" s="20"/>
      <c r="ON5" s="20"/>
      <c r="OO5" s="20"/>
      <c r="OP5" s="20"/>
      <c r="OQ5" s="168"/>
      <c r="OR5" s="21"/>
      <c r="OS5" s="21"/>
      <c r="OT5" s="21"/>
      <c r="OU5" s="22"/>
      <c r="OV5" s="1"/>
    </row>
    <row r="6" spans="1:412" ht="14.45" hidden="1" customHeight="1">
      <c r="A6" s="1"/>
      <c r="B6" s="388"/>
      <c r="C6" s="389"/>
      <c r="D6" s="389"/>
      <c r="E6" s="389"/>
      <c r="F6" s="23"/>
      <c r="G6" s="322"/>
      <c r="H6" s="24"/>
      <c r="I6" s="25"/>
      <c r="J6" s="25"/>
      <c r="K6" s="25"/>
      <c r="L6" s="25"/>
      <c r="M6" s="26"/>
      <c r="N6" s="21"/>
      <c r="O6" s="21"/>
      <c r="P6" s="21"/>
      <c r="Q6" s="21"/>
      <c r="R6" s="161"/>
      <c r="S6" s="388"/>
      <c r="T6" s="389"/>
      <c r="U6" s="389"/>
      <c r="V6" s="389"/>
      <c r="W6" s="26"/>
      <c r="X6" s="24"/>
      <c r="Y6" s="24"/>
      <c r="Z6" s="25"/>
      <c r="AA6" s="25"/>
      <c r="AB6" s="25"/>
      <c r="AC6" s="25"/>
      <c r="AD6" s="26"/>
      <c r="AE6" s="21"/>
      <c r="AF6" s="21"/>
      <c r="AG6" s="21"/>
      <c r="AH6" s="21"/>
      <c r="AI6" s="161"/>
      <c r="AJ6" s="388"/>
      <c r="AK6" s="389"/>
      <c r="AL6" s="389"/>
      <c r="AM6" s="389"/>
      <c r="AN6" s="26"/>
      <c r="AO6" s="24"/>
      <c r="AP6" s="24"/>
      <c r="AQ6" s="25"/>
      <c r="AR6" s="25"/>
      <c r="AS6" s="25"/>
      <c r="AT6" s="25"/>
      <c r="AU6" s="26"/>
      <c r="AV6" s="21"/>
      <c r="AW6" s="21"/>
      <c r="AX6" s="21"/>
      <c r="AY6" s="21"/>
      <c r="AZ6" s="161"/>
      <c r="BA6" s="388"/>
      <c r="BB6" s="389"/>
      <c r="BC6" s="389"/>
      <c r="BD6" s="389"/>
      <c r="BE6" s="26"/>
      <c r="BF6" s="24"/>
      <c r="BG6" s="24"/>
      <c r="BH6" s="25"/>
      <c r="BI6" s="25"/>
      <c r="BJ6" s="25"/>
      <c r="BK6" s="25"/>
      <c r="BL6" s="26"/>
      <c r="BM6" s="21"/>
      <c r="BN6" s="21"/>
      <c r="BO6" s="21"/>
      <c r="BP6" s="21"/>
      <c r="BQ6" s="161"/>
      <c r="BR6" s="388"/>
      <c r="BS6" s="389"/>
      <c r="BT6" s="389"/>
      <c r="BU6" s="389"/>
      <c r="BV6" s="26"/>
      <c r="BW6" s="26"/>
      <c r="BX6" s="323"/>
      <c r="BY6" s="24"/>
      <c r="BZ6" s="25"/>
      <c r="CA6" s="25"/>
      <c r="CB6" s="25"/>
      <c r="CC6" s="25"/>
      <c r="CD6" s="26"/>
      <c r="CE6" s="21"/>
      <c r="CF6" s="21"/>
      <c r="CG6" s="21"/>
      <c r="CH6" s="21"/>
      <c r="CI6" s="161"/>
      <c r="CJ6" s="388"/>
      <c r="CK6" s="389"/>
      <c r="CL6" s="389"/>
      <c r="CM6" s="389"/>
      <c r="CN6" s="26"/>
      <c r="CO6" s="24"/>
      <c r="CP6" s="24"/>
      <c r="CQ6" s="25"/>
      <c r="CR6" s="25"/>
      <c r="CS6" s="25"/>
      <c r="CT6" s="25"/>
      <c r="CU6" s="26"/>
      <c r="CV6" s="21"/>
      <c r="CW6" s="21"/>
      <c r="CX6" s="21"/>
      <c r="CY6" s="21"/>
      <c r="CZ6" s="161"/>
      <c r="DA6" s="388"/>
      <c r="DB6" s="389"/>
      <c r="DC6" s="389"/>
      <c r="DD6" s="389"/>
      <c r="DE6" s="26"/>
      <c r="DF6" s="24"/>
      <c r="DG6" s="24"/>
      <c r="DH6" s="25"/>
      <c r="DI6" s="25"/>
      <c r="DJ6" s="25"/>
      <c r="DK6" s="25"/>
      <c r="DL6" s="26"/>
      <c r="DM6" s="21"/>
      <c r="DN6" s="21"/>
      <c r="DO6" s="21"/>
      <c r="DP6" s="21"/>
      <c r="DQ6" s="161"/>
      <c r="DR6" s="388"/>
      <c r="DS6" s="389"/>
      <c r="DT6" s="389"/>
      <c r="DU6" s="389"/>
      <c r="DV6" s="26"/>
      <c r="DW6" s="24"/>
      <c r="DX6" s="24"/>
      <c r="DY6" s="25"/>
      <c r="DZ6" s="25"/>
      <c r="EA6" s="25"/>
      <c r="EB6" s="25"/>
      <c r="EC6" s="26"/>
      <c r="ED6" s="21"/>
      <c r="EE6" s="21"/>
      <c r="EF6" s="21"/>
      <c r="EG6" s="21"/>
      <c r="EH6" s="161"/>
      <c r="EI6" s="388"/>
      <c r="EJ6" s="389"/>
      <c r="EK6" s="389"/>
      <c r="EL6" s="389"/>
      <c r="EM6" s="26"/>
      <c r="EN6" s="24"/>
      <c r="EO6" s="24"/>
      <c r="EP6" s="25"/>
      <c r="EQ6" s="25"/>
      <c r="ER6" s="25"/>
      <c r="ES6" s="25"/>
      <c r="ET6" s="26"/>
      <c r="EU6" s="21"/>
      <c r="EV6" s="21"/>
      <c r="EW6" s="21"/>
      <c r="EX6" s="21"/>
      <c r="EY6" s="161"/>
      <c r="EZ6" s="388"/>
      <c r="FA6" s="389"/>
      <c r="FB6" s="389"/>
      <c r="FC6" s="389"/>
      <c r="FD6" s="26"/>
      <c r="FE6" s="24"/>
      <c r="FF6" s="24"/>
      <c r="FG6" s="25"/>
      <c r="FH6" s="25"/>
      <c r="FI6" s="25"/>
      <c r="FJ6" s="25"/>
      <c r="FK6" s="26"/>
      <c r="FL6" s="21"/>
      <c r="FM6" s="21"/>
      <c r="FN6" s="21"/>
      <c r="FO6" s="21"/>
      <c r="FP6" s="161"/>
      <c r="FQ6" s="388"/>
      <c r="FR6" s="389"/>
      <c r="FS6" s="389"/>
      <c r="FT6" s="389"/>
      <c r="FU6" s="26"/>
      <c r="FV6" s="24"/>
      <c r="FW6" s="24"/>
      <c r="FX6" s="25"/>
      <c r="FY6" s="25"/>
      <c r="FZ6" s="25"/>
      <c r="GA6" s="25"/>
      <c r="GB6" s="26"/>
      <c r="GC6" s="21"/>
      <c r="GD6" s="21"/>
      <c r="GE6" s="21"/>
      <c r="GF6" s="21"/>
      <c r="GG6" s="161"/>
      <c r="GH6" s="388"/>
      <c r="GI6" s="389"/>
      <c r="GJ6" s="389"/>
      <c r="GK6" s="389"/>
      <c r="GL6" s="26"/>
      <c r="GM6" s="24"/>
      <c r="GN6" s="24"/>
      <c r="GO6" s="25"/>
      <c r="GP6" s="25"/>
      <c r="GQ6" s="25"/>
      <c r="GR6" s="25"/>
      <c r="GS6" s="26"/>
      <c r="GT6" s="21"/>
      <c r="GU6" s="21"/>
      <c r="GV6" s="21"/>
      <c r="GW6" s="21"/>
      <c r="GX6" s="341"/>
      <c r="GY6" s="1"/>
      <c r="GZ6" s="1"/>
      <c r="HA6" s="388"/>
      <c r="HB6" s="389"/>
      <c r="HC6" s="389"/>
      <c r="HD6" s="389"/>
      <c r="HE6" s="23"/>
      <c r="HF6" s="24"/>
      <c r="HG6" s="24"/>
      <c r="HH6" s="25"/>
      <c r="HI6" s="25"/>
      <c r="HJ6" s="25"/>
      <c r="HK6" s="25"/>
      <c r="HL6" s="26"/>
      <c r="HM6" s="21"/>
      <c r="HN6" s="21"/>
      <c r="HO6" s="21"/>
      <c r="HP6" s="21"/>
      <c r="HQ6" s="161"/>
      <c r="HR6" s="388"/>
      <c r="HS6" s="389"/>
      <c r="HT6" s="389"/>
      <c r="HU6" s="389"/>
      <c r="HV6" s="26"/>
      <c r="HW6" s="24"/>
      <c r="HX6" s="24"/>
      <c r="HY6" s="25"/>
      <c r="HZ6" s="25"/>
      <c r="IA6" s="25"/>
      <c r="IB6" s="25"/>
      <c r="IC6" s="26"/>
      <c r="ID6" s="21"/>
      <c r="IE6" s="21"/>
      <c r="IF6" s="21"/>
      <c r="IG6" s="21"/>
      <c r="IH6" s="161"/>
      <c r="II6" s="388"/>
      <c r="IJ6" s="389"/>
      <c r="IK6" s="389"/>
      <c r="IL6" s="389"/>
      <c r="IM6" s="26"/>
      <c r="IN6" s="24"/>
      <c r="IO6" s="24"/>
      <c r="IP6" s="25"/>
      <c r="IQ6" s="25"/>
      <c r="IR6" s="25"/>
      <c r="IS6" s="25"/>
      <c r="IT6" s="26"/>
      <c r="IU6" s="21"/>
      <c r="IV6" s="21"/>
      <c r="IW6" s="21"/>
      <c r="IX6" s="21"/>
      <c r="IY6" s="161"/>
      <c r="IZ6" s="388"/>
      <c r="JA6" s="389"/>
      <c r="JB6" s="389"/>
      <c r="JC6" s="389"/>
      <c r="JD6" s="26"/>
      <c r="JE6" s="24"/>
      <c r="JF6" s="24"/>
      <c r="JG6" s="25"/>
      <c r="JH6" s="25"/>
      <c r="JI6" s="25"/>
      <c r="JJ6" s="25"/>
      <c r="JK6" s="26"/>
      <c r="JL6" s="21"/>
      <c r="JM6" s="21"/>
      <c r="JN6" s="21"/>
      <c r="JO6" s="21"/>
      <c r="JP6" s="161"/>
      <c r="JQ6" s="388"/>
      <c r="JR6" s="389"/>
      <c r="JS6" s="389"/>
      <c r="JT6" s="389"/>
      <c r="JU6" s="26"/>
      <c r="JV6" s="24"/>
      <c r="JW6" s="24"/>
      <c r="JX6" s="25"/>
      <c r="JY6" s="25"/>
      <c r="JZ6" s="25"/>
      <c r="KA6" s="25"/>
      <c r="KB6" s="26"/>
      <c r="KC6" s="21"/>
      <c r="KD6" s="21"/>
      <c r="KE6" s="21"/>
      <c r="KF6" s="21"/>
      <c r="KG6" s="161"/>
      <c r="KH6" s="388"/>
      <c r="KI6" s="389"/>
      <c r="KJ6" s="389"/>
      <c r="KK6" s="389"/>
      <c r="KL6" s="26"/>
      <c r="KM6" s="24"/>
      <c r="KN6" s="24"/>
      <c r="KO6" s="25"/>
      <c r="KP6" s="25"/>
      <c r="KQ6" s="25"/>
      <c r="KR6" s="25"/>
      <c r="KS6" s="26"/>
      <c r="KT6" s="21"/>
      <c r="KU6" s="21"/>
      <c r="KV6" s="21"/>
      <c r="KW6" s="21"/>
      <c r="KX6" s="161"/>
      <c r="KY6" s="388"/>
      <c r="KZ6" s="389"/>
      <c r="LA6" s="389"/>
      <c r="LB6" s="389"/>
      <c r="LC6" s="26"/>
      <c r="LD6" s="24"/>
      <c r="LE6" s="24"/>
      <c r="LF6" s="25"/>
      <c r="LG6" s="25"/>
      <c r="LH6" s="25"/>
      <c r="LI6" s="25"/>
      <c r="LJ6" s="26"/>
      <c r="LK6" s="21"/>
      <c r="LL6" s="21"/>
      <c r="LM6" s="21"/>
      <c r="LN6" s="21"/>
      <c r="LO6" s="161"/>
      <c r="LP6" s="388"/>
      <c r="LQ6" s="389"/>
      <c r="LR6" s="389"/>
      <c r="LS6" s="389"/>
      <c r="LT6" s="26"/>
      <c r="LU6" s="24"/>
      <c r="LV6" s="24"/>
      <c r="LW6" s="25"/>
      <c r="LX6" s="25"/>
      <c r="LY6" s="25"/>
      <c r="LZ6" s="25"/>
      <c r="MA6" s="26"/>
      <c r="MB6" s="21"/>
      <c r="MC6" s="21"/>
      <c r="MD6" s="21"/>
      <c r="ME6" s="21"/>
      <c r="MF6" s="161"/>
      <c r="MG6" s="388"/>
      <c r="MH6" s="389"/>
      <c r="MI6" s="389"/>
      <c r="MJ6" s="389"/>
      <c r="MK6" s="26"/>
      <c r="ML6" s="24"/>
      <c r="MM6" s="24"/>
      <c r="MN6" s="25"/>
      <c r="MO6" s="25"/>
      <c r="MP6" s="25"/>
      <c r="MQ6" s="25"/>
      <c r="MR6" s="26"/>
      <c r="MS6" s="21"/>
      <c r="MT6" s="21"/>
      <c r="MU6" s="21"/>
      <c r="MV6" s="21"/>
      <c r="MW6" s="161"/>
      <c r="MX6" s="388"/>
      <c r="MY6" s="389"/>
      <c r="MZ6" s="389"/>
      <c r="NA6" s="389"/>
      <c r="NB6" s="26"/>
      <c r="NC6" s="24"/>
      <c r="ND6" s="24"/>
      <c r="NE6" s="25"/>
      <c r="NF6" s="25"/>
      <c r="NG6" s="25"/>
      <c r="NH6" s="25"/>
      <c r="NI6" s="26"/>
      <c r="NJ6" s="21"/>
      <c r="NK6" s="21"/>
      <c r="NL6" s="21"/>
      <c r="NM6" s="21"/>
      <c r="NN6" s="161"/>
      <c r="NO6" s="388"/>
      <c r="NP6" s="389"/>
      <c r="NQ6" s="389"/>
      <c r="NR6" s="389"/>
      <c r="NS6" s="26"/>
      <c r="NT6" s="24"/>
      <c r="NU6" s="24"/>
      <c r="NV6" s="25"/>
      <c r="NW6" s="25"/>
      <c r="NX6" s="25"/>
      <c r="NY6" s="25"/>
      <c r="NZ6" s="26"/>
      <c r="OA6" s="21"/>
      <c r="OB6" s="21"/>
      <c r="OC6" s="21"/>
      <c r="OD6" s="21"/>
      <c r="OE6" s="161"/>
      <c r="OF6" s="388"/>
      <c r="OG6" s="389"/>
      <c r="OH6" s="389"/>
      <c r="OI6" s="389"/>
      <c r="OJ6" s="26"/>
      <c r="OK6" s="24"/>
      <c r="OL6" s="24"/>
      <c r="OM6" s="25"/>
      <c r="ON6" s="25"/>
      <c r="OO6" s="25"/>
      <c r="OP6" s="25"/>
      <c r="OQ6" s="26"/>
      <c r="OR6" s="21"/>
      <c r="OS6" s="21"/>
      <c r="OT6" s="21"/>
      <c r="OU6" s="22"/>
      <c r="OV6" s="1"/>
    </row>
    <row r="7" spans="1:412" ht="20.05" customHeight="1" thickBot="1">
      <c r="A7" s="1"/>
      <c r="B7" s="390" t="s">
        <v>128</v>
      </c>
      <c r="C7" s="391"/>
      <c r="D7" s="391"/>
      <c r="E7" s="391"/>
      <c r="F7" s="392"/>
      <c r="G7" s="324"/>
      <c r="H7" s="28" t="s">
        <v>8</v>
      </c>
      <c r="I7" s="294"/>
      <c r="J7" s="294"/>
      <c r="K7" s="294"/>
      <c r="L7" s="170" t="e">
        <f>Details!#REF!</f>
        <v>#REF!</v>
      </c>
      <c r="M7" s="171"/>
      <c r="N7" s="172"/>
      <c r="O7" s="172"/>
      <c r="P7" s="173" t="s">
        <v>9</v>
      </c>
      <c r="Q7" s="172"/>
      <c r="R7" s="161"/>
      <c r="S7" s="174"/>
      <c r="T7" s="175" t="s">
        <v>10</v>
      </c>
      <c r="U7" s="176" t="s">
        <v>11</v>
      </c>
      <c r="V7" s="21"/>
      <c r="W7" s="28" t="s">
        <v>12</v>
      </c>
      <c r="X7" s="27"/>
      <c r="Y7" s="28" t="s">
        <v>8</v>
      </c>
      <c r="Z7" s="294"/>
      <c r="AA7" s="294"/>
      <c r="AB7" s="294"/>
      <c r="AC7" s="170" t="e">
        <f>Details!#REF!</f>
        <v>#REF!</v>
      </c>
      <c r="AD7" s="171"/>
      <c r="AE7" s="172"/>
      <c r="AF7" s="172"/>
      <c r="AG7" s="173" t="s">
        <v>9</v>
      </c>
      <c r="AH7" s="172"/>
      <c r="AI7" s="161"/>
      <c r="AJ7" s="174"/>
      <c r="AK7" s="175" t="s">
        <v>10</v>
      </c>
      <c r="AL7" s="176" t="s">
        <v>11</v>
      </c>
      <c r="AM7" s="21"/>
      <c r="AN7" s="28" t="s">
        <v>12</v>
      </c>
      <c r="AO7" s="27"/>
      <c r="AP7" s="28" t="s">
        <v>8</v>
      </c>
      <c r="AQ7" s="294"/>
      <c r="AR7" s="294"/>
      <c r="AS7" s="294"/>
      <c r="AT7" s="170" t="e">
        <f>Details!#REF!</f>
        <v>#REF!</v>
      </c>
      <c r="AU7" s="171"/>
      <c r="AV7" s="172"/>
      <c r="AW7" s="172"/>
      <c r="AX7" s="173" t="s">
        <v>9</v>
      </c>
      <c r="AY7" s="172"/>
      <c r="AZ7" s="161"/>
      <c r="BA7" s="174"/>
      <c r="BB7" s="175" t="s">
        <v>10</v>
      </c>
      <c r="BC7" s="176" t="s">
        <v>11</v>
      </c>
      <c r="BD7" s="21"/>
      <c r="BE7" s="28" t="s">
        <v>12</v>
      </c>
      <c r="BF7" s="27"/>
      <c r="BG7" s="28" t="s">
        <v>8</v>
      </c>
      <c r="BH7" s="294"/>
      <c r="BI7" s="294"/>
      <c r="BJ7" s="294"/>
      <c r="BK7" s="170">
        <v>28</v>
      </c>
      <c r="BL7" s="171"/>
      <c r="BM7" s="172"/>
      <c r="BN7" s="172"/>
      <c r="BO7" s="173" t="s">
        <v>9</v>
      </c>
      <c r="BP7" s="172"/>
      <c r="BQ7" s="161"/>
      <c r="BR7" s="174"/>
      <c r="BS7" s="175" t="s">
        <v>10</v>
      </c>
      <c r="BT7" s="176" t="s">
        <v>11</v>
      </c>
      <c r="BU7" s="21"/>
      <c r="BV7" s="28" t="s">
        <v>12</v>
      </c>
      <c r="BW7" s="28"/>
      <c r="BX7" s="325"/>
      <c r="BY7" s="28" t="s">
        <v>8</v>
      </c>
      <c r="BZ7" s="294"/>
      <c r="CA7" s="294"/>
      <c r="CB7" s="294"/>
      <c r="CC7" s="170" t="e">
        <f>Details!#REF!</f>
        <v>#REF!</v>
      </c>
      <c r="CD7" s="171"/>
      <c r="CE7" s="172"/>
      <c r="CF7" s="172"/>
      <c r="CG7" s="173" t="s">
        <v>9</v>
      </c>
      <c r="CH7" s="172"/>
      <c r="CI7" s="161"/>
      <c r="CJ7" s="174"/>
      <c r="CK7" s="175" t="s">
        <v>10</v>
      </c>
      <c r="CL7" s="176" t="s">
        <v>11</v>
      </c>
      <c r="CM7" s="21"/>
      <c r="CN7" s="28" t="s">
        <v>12</v>
      </c>
      <c r="CO7" s="27"/>
      <c r="CP7" s="28" t="s">
        <v>8</v>
      </c>
      <c r="CQ7" s="294"/>
      <c r="CR7" s="294"/>
      <c r="CS7" s="294"/>
      <c r="CT7" s="170">
        <v>17</v>
      </c>
      <c r="CU7" s="171"/>
      <c r="CV7" s="172"/>
      <c r="CW7" s="172"/>
      <c r="CX7" s="173" t="s">
        <v>9</v>
      </c>
      <c r="CY7" s="172"/>
      <c r="CZ7" s="161"/>
      <c r="DA7" s="174"/>
      <c r="DB7" s="175" t="s">
        <v>10</v>
      </c>
      <c r="DC7" s="176" t="s">
        <v>11</v>
      </c>
      <c r="DD7" s="21"/>
      <c r="DE7" s="28" t="s">
        <v>12</v>
      </c>
      <c r="DF7" s="27"/>
      <c r="DG7" s="28" t="s">
        <v>8</v>
      </c>
      <c r="DH7" s="294"/>
      <c r="DI7" s="294"/>
      <c r="DJ7" s="294"/>
      <c r="DK7" s="170" t="e">
        <f>Details!#REF!</f>
        <v>#REF!</v>
      </c>
      <c r="DL7" s="171"/>
      <c r="DM7" s="172"/>
      <c r="DN7" s="172"/>
      <c r="DO7" s="173" t="s">
        <v>9</v>
      </c>
      <c r="DP7" s="172"/>
      <c r="DQ7" s="161"/>
      <c r="DR7" s="174"/>
      <c r="DS7" s="175" t="s">
        <v>10</v>
      </c>
      <c r="DT7" s="176" t="s">
        <v>11</v>
      </c>
      <c r="DU7" s="21"/>
      <c r="DV7" s="28" t="s">
        <v>12</v>
      </c>
      <c r="DW7" s="27"/>
      <c r="DX7" s="28" t="s">
        <v>8</v>
      </c>
      <c r="DY7" s="294"/>
      <c r="DZ7" s="294"/>
      <c r="EA7" s="294"/>
      <c r="EB7" s="170" t="e">
        <f>Details!#REF!</f>
        <v>#REF!</v>
      </c>
      <c r="EC7" s="171"/>
      <c r="ED7" s="172"/>
      <c r="EE7" s="172"/>
      <c r="EF7" s="173" t="s">
        <v>9</v>
      </c>
      <c r="EG7" s="172"/>
      <c r="EH7" s="161"/>
      <c r="EI7" s="174"/>
      <c r="EJ7" s="175" t="s">
        <v>10</v>
      </c>
      <c r="EK7" s="176" t="s">
        <v>11</v>
      </c>
      <c r="EL7" s="21"/>
      <c r="EM7" s="28" t="s">
        <v>12</v>
      </c>
      <c r="EN7" s="27"/>
      <c r="EO7" s="28" t="s">
        <v>8</v>
      </c>
      <c r="EP7" s="294"/>
      <c r="EQ7" s="294"/>
      <c r="ER7" s="294"/>
      <c r="ES7" s="170"/>
      <c r="ET7" s="171"/>
      <c r="EU7" s="172"/>
      <c r="EV7" s="172"/>
      <c r="EW7" s="173" t="s">
        <v>9</v>
      </c>
      <c r="EX7" s="172"/>
      <c r="EY7" s="161"/>
      <c r="EZ7" s="174"/>
      <c r="FA7" s="175"/>
      <c r="FB7" s="176" t="s">
        <v>11</v>
      </c>
      <c r="FC7" s="21"/>
      <c r="FD7" s="28" t="s">
        <v>12</v>
      </c>
      <c r="FE7" s="27"/>
      <c r="FF7" s="28" t="s">
        <v>8</v>
      </c>
      <c r="FG7" s="294"/>
      <c r="FH7" s="294"/>
      <c r="FI7" s="294"/>
      <c r="FJ7" s="170"/>
      <c r="FK7" s="171"/>
      <c r="FL7" s="172"/>
      <c r="FM7" s="172"/>
      <c r="FN7" s="173" t="s">
        <v>9</v>
      </c>
      <c r="FO7" s="172"/>
      <c r="FP7" s="161"/>
      <c r="FQ7" s="174"/>
      <c r="FR7" s="175"/>
      <c r="FS7" s="176" t="s">
        <v>11</v>
      </c>
      <c r="FT7" s="21"/>
      <c r="FU7" s="28" t="s">
        <v>12</v>
      </c>
      <c r="FV7" s="27"/>
      <c r="FW7" s="28" t="s">
        <v>8</v>
      </c>
      <c r="FX7" s="294"/>
      <c r="FY7" s="294"/>
      <c r="FZ7" s="294"/>
      <c r="GA7" s="170"/>
      <c r="GB7" s="171"/>
      <c r="GC7" s="172"/>
      <c r="GD7" s="172"/>
      <c r="GE7" s="173" t="s">
        <v>9</v>
      </c>
      <c r="GF7" s="172"/>
      <c r="GG7" s="161"/>
      <c r="GH7" s="174"/>
      <c r="GI7" s="175"/>
      <c r="GJ7" s="176" t="s">
        <v>11</v>
      </c>
      <c r="GK7" s="21"/>
      <c r="GL7" s="28" t="s">
        <v>12</v>
      </c>
      <c r="GM7" s="27"/>
      <c r="GN7" s="28" t="s">
        <v>8</v>
      </c>
      <c r="GO7" s="294"/>
      <c r="GP7" s="294"/>
      <c r="GQ7" s="294"/>
      <c r="GR7" s="170"/>
      <c r="GS7" s="171"/>
      <c r="GT7" s="172"/>
      <c r="GU7" s="172"/>
      <c r="GV7" s="305" t="s">
        <v>9</v>
      </c>
      <c r="GW7" s="171"/>
      <c r="GX7" s="342"/>
      <c r="GY7" s="1"/>
      <c r="GZ7" s="1"/>
      <c r="HA7" s="390" t="str">
        <f>Details!D5</f>
        <v>BOAVISTA</v>
      </c>
      <c r="HB7" s="391"/>
      <c r="HC7" s="391"/>
      <c r="HD7" s="391"/>
      <c r="HE7" s="392"/>
      <c r="HF7" s="27"/>
      <c r="HG7" s="28" t="s">
        <v>8</v>
      </c>
      <c r="HH7" s="294"/>
      <c r="HI7" s="294"/>
      <c r="HJ7" s="294"/>
      <c r="HK7" s="170">
        <f>Details!L1</f>
        <v>27</v>
      </c>
      <c r="HL7" s="171"/>
      <c r="HM7" s="172"/>
      <c r="HN7" s="172"/>
      <c r="HO7" s="173" t="s">
        <v>9</v>
      </c>
      <c r="HP7" s="172"/>
      <c r="HQ7" s="161"/>
      <c r="HR7" s="174"/>
      <c r="HS7" s="175" t="s">
        <v>10</v>
      </c>
      <c r="HT7" s="176" t="s">
        <v>11</v>
      </c>
      <c r="HU7" s="21"/>
      <c r="HV7" s="28" t="s">
        <v>12</v>
      </c>
      <c r="HW7" s="27"/>
      <c r="HX7" s="28" t="s">
        <v>8</v>
      </c>
      <c r="HY7" s="294"/>
      <c r="HZ7" s="294"/>
      <c r="IA7" s="294"/>
      <c r="IB7" s="170">
        <f>Details!L2</f>
        <v>17</v>
      </c>
      <c r="IC7" s="171"/>
      <c r="ID7" s="172"/>
      <c r="IE7" s="172"/>
      <c r="IF7" s="173" t="s">
        <v>9</v>
      </c>
      <c r="IG7" s="172"/>
      <c r="IH7" s="161"/>
      <c r="II7" s="174"/>
      <c r="IJ7" s="175" t="s">
        <v>10</v>
      </c>
      <c r="IK7" s="176" t="s">
        <v>11</v>
      </c>
      <c r="IL7" s="21"/>
      <c r="IM7" s="28" t="s">
        <v>12</v>
      </c>
      <c r="IN7" s="27"/>
      <c r="IO7" s="28" t="s">
        <v>8</v>
      </c>
      <c r="IP7" s="294"/>
      <c r="IQ7" s="294"/>
      <c r="IR7" s="294"/>
      <c r="IS7" s="170">
        <f>Details!L3</f>
        <v>28</v>
      </c>
      <c r="IT7" s="171"/>
      <c r="IU7" s="172"/>
      <c r="IV7" s="172"/>
      <c r="IW7" s="173" t="s">
        <v>9</v>
      </c>
      <c r="IX7" s="172"/>
      <c r="IY7" s="161"/>
      <c r="IZ7" s="174"/>
      <c r="JA7" s="175" t="s">
        <v>10</v>
      </c>
      <c r="JB7" s="176" t="s">
        <v>11</v>
      </c>
      <c r="JC7" s="21"/>
      <c r="JD7" s="28" t="s">
        <v>12</v>
      </c>
      <c r="JE7" s="27"/>
      <c r="JF7" s="28" t="s">
        <v>8</v>
      </c>
      <c r="JG7" s="294"/>
      <c r="JH7" s="294"/>
      <c r="JI7" s="294"/>
      <c r="JJ7" s="170">
        <f>Details!L4</f>
        <v>28</v>
      </c>
      <c r="JK7" s="171"/>
      <c r="JL7" s="172"/>
      <c r="JM7" s="172"/>
      <c r="JN7" s="173" t="s">
        <v>9</v>
      </c>
      <c r="JO7" s="172"/>
      <c r="JP7" s="161"/>
      <c r="JQ7" s="174"/>
      <c r="JR7" s="175" t="s">
        <v>10</v>
      </c>
      <c r="JS7" s="176" t="s">
        <v>11</v>
      </c>
      <c r="JT7" s="21"/>
      <c r="JU7" s="28" t="s">
        <v>12</v>
      </c>
      <c r="JV7" s="27"/>
      <c r="JW7" s="28" t="s">
        <v>8</v>
      </c>
      <c r="JX7" s="294"/>
      <c r="JY7" s="294"/>
      <c r="JZ7" s="294"/>
      <c r="KA7" s="170">
        <f>Details!L5</f>
        <v>16</v>
      </c>
      <c r="KB7" s="171"/>
      <c r="KC7" s="172"/>
      <c r="KD7" s="172"/>
      <c r="KE7" s="173" t="s">
        <v>9</v>
      </c>
      <c r="KF7" s="172"/>
      <c r="KG7" s="161"/>
      <c r="KH7" s="174"/>
      <c r="KI7" s="175" t="s">
        <v>10</v>
      </c>
      <c r="KJ7" s="176" t="s">
        <v>11</v>
      </c>
      <c r="KK7" s="21"/>
      <c r="KL7" s="28" t="s">
        <v>12</v>
      </c>
      <c r="KM7" s="27"/>
      <c r="KN7" s="28" t="s">
        <v>8</v>
      </c>
      <c r="KO7" s="294"/>
      <c r="KP7" s="294"/>
      <c r="KQ7" s="294"/>
      <c r="KR7" s="170">
        <v>17</v>
      </c>
      <c r="KS7" s="171"/>
      <c r="KT7" s="172"/>
      <c r="KU7" s="172"/>
      <c r="KV7" s="173" t="s">
        <v>9</v>
      </c>
      <c r="KW7" s="172"/>
      <c r="KX7" s="161"/>
      <c r="KY7" s="174"/>
      <c r="KZ7" s="175" t="s">
        <v>10</v>
      </c>
      <c r="LA7" s="176" t="s">
        <v>11</v>
      </c>
      <c r="LB7" s="21"/>
      <c r="LC7" s="28" t="s">
        <v>12</v>
      </c>
      <c r="LD7" s="27"/>
      <c r="LE7" s="28" t="s">
        <v>8</v>
      </c>
      <c r="LF7" s="294"/>
      <c r="LG7" s="294"/>
      <c r="LH7" s="294"/>
      <c r="LI7" s="170">
        <f>Details!L7</f>
        <v>18</v>
      </c>
      <c r="LJ7" s="171"/>
      <c r="LK7" s="172"/>
      <c r="LL7" s="172"/>
      <c r="LM7" s="173" t="s">
        <v>9</v>
      </c>
      <c r="LN7" s="172"/>
      <c r="LO7" s="161"/>
      <c r="LP7" s="174"/>
      <c r="LQ7" s="175" t="s">
        <v>10</v>
      </c>
      <c r="LR7" s="176" t="s">
        <v>11</v>
      </c>
      <c r="LS7" s="21"/>
      <c r="LT7" s="28" t="s">
        <v>12</v>
      </c>
      <c r="LU7" s="27"/>
      <c r="LV7" s="28" t="s">
        <v>8</v>
      </c>
      <c r="LW7" s="294"/>
      <c r="LX7" s="294"/>
      <c r="LY7" s="294"/>
      <c r="LZ7" s="170">
        <f>Details!C7</f>
        <v>21</v>
      </c>
      <c r="MA7" s="171"/>
      <c r="MB7" s="172"/>
      <c r="MC7" s="172"/>
      <c r="MD7" s="173" t="s">
        <v>9</v>
      </c>
      <c r="ME7" s="172"/>
      <c r="MF7" s="161"/>
      <c r="MG7" s="174"/>
      <c r="MH7" s="175" t="s">
        <v>10</v>
      </c>
      <c r="MI7" s="176" t="s">
        <v>11</v>
      </c>
      <c r="MJ7" s="21"/>
      <c r="MK7" s="28" t="s">
        <v>12</v>
      </c>
      <c r="ML7" s="27"/>
      <c r="MM7" s="28" t="s">
        <v>8</v>
      </c>
      <c r="MN7" s="294"/>
      <c r="MO7" s="294"/>
      <c r="MP7" s="294"/>
      <c r="MQ7" s="170"/>
      <c r="MR7" s="171"/>
      <c r="MS7" s="172"/>
      <c r="MT7" s="172"/>
      <c r="MU7" s="173" t="s">
        <v>9</v>
      </c>
      <c r="MV7" s="172"/>
      <c r="MW7" s="161"/>
      <c r="MX7" s="174"/>
      <c r="MY7" s="175"/>
      <c r="MZ7" s="176" t="s">
        <v>11</v>
      </c>
      <c r="NA7" s="21"/>
      <c r="NB7" s="28" t="s">
        <v>12</v>
      </c>
      <c r="NC7" s="27"/>
      <c r="ND7" s="28" t="s">
        <v>8</v>
      </c>
      <c r="NE7" s="294"/>
      <c r="NF7" s="294"/>
      <c r="NG7" s="294"/>
      <c r="NH7" s="170"/>
      <c r="NI7" s="171"/>
      <c r="NJ7" s="172"/>
      <c r="NK7" s="172"/>
      <c r="NL7" s="173" t="s">
        <v>9</v>
      </c>
      <c r="NM7" s="172"/>
      <c r="NN7" s="161"/>
      <c r="NO7" s="174"/>
      <c r="NP7" s="175"/>
      <c r="NQ7" s="176" t="s">
        <v>11</v>
      </c>
      <c r="NR7" s="21"/>
      <c r="NS7" s="28" t="s">
        <v>12</v>
      </c>
      <c r="NT7" s="27"/>
      <c r="NU7" s="28" t="s">
        <v>8</v>
      </c>
      <c r="NV7" s="294"/>
      <c r="NW7" s="294"/>
      <c r="NX7" s="294"/>
      <c r="NY7" s="170"/>
      <c r="NZ7" s="171"/>
      <c r="OA7" s="172"/>
      <c r="OB7" s="172"/>
      <c r="OC7" s="173" t="s">
        <v>9</v>
      </c>
      <c r="OD7" s="172"/>
      <c r="OE7" s="161"/>
      <c r="OF7" s="174"/>
      <c r="OG7" s="175"/>
      <c r="OH7" s="176" t="s">
        <v>11</v>
      </c>
      <c r="OI7" s="21"/>
      <c r="OJ7" s="28" t="s">
        <v>12</v>
      </c>
      <c r="OK7" s="27"/>
      <c r="OL7" s="28" t="s">
        <v>8</v>
      </c>
      <c r="OM7" s="294"/>
      <c r="ON7" s="294"/>
      <c r="OO7" s="294"/>
      <c r="OP7" s="170"/>
      <c r="OQ7" s="171"/>
      <c r="OR7" s="172"/>
      <c r="OS7" s="172"/>
      <c r="OT7" s="173" t="s">
        <v>9</v>
      </c>
      <c r="OU7" s="29"/>
      <c r="OV7" s="1"/>
    </row>
    <row r="8" spans="1:412" ht="4.95" customHeight="1" thickBot="1">
      <c r="A8" s="1"/>
      <c r="B8" s="30"/>
      <c r="C8" s="31"/>
      <c r="D8" s="32" t="s">
        <v>13</v>
      </c>
      <c r="E8" s="33"/>
      <c r="F8" s="22"/>
      <c r="G8" s="101"/>
      <c r="H8" s="21"/>
      <c r="I8" s="26"/>
      <c r="J8" s="26"/>
      <c r="K8" s="26"/>
      <c r="L8" s="26"/>
      <c r="M8" s="26"/>
      <c r="N8" s="177"/>
      <c r="O8" s="177"/>
      <c r="P8" s="177"/>
      <c r="Q8" s="21"/>
      <c r="R8" s="161"/>
      <c r="S8" s="178" t="s">
        <v>14</v>
      </c>
      <c r="T8" s="179" t="s">
        <v>15</v>
      </c>
      <c r="U8" s="180" t="s">
        <v>13</v>
      </c>
      <c r="V8" s="33"/>
      <c r="W8" s="21"/>
      <c r="X8" s="21"/>
      <c r="Y8" s="21"/>
      <c r="Z8" s="26"/>
      <c r="AA8" s="26"/>
      <c r="AB8" s="26"/>
      <c r="AC8" s="26"/>
      <c r="AD8" s="26"/>
      <c r="AE8" s="177"/>
      <c r="AF8" s="177"/>
      <c r="AG8" s="177"/>
      <c r="AH8" s="21"/>
      <c r="AI8" s="161"/>
      <c r="AJ8" s="178" t="s">
        <v>14</v>
      </c>
      <c r="AK8" s="179" t="s">
        <v>15</v>
      </c>
      <c r="AL8" s="180" t="s">
        <v>13</v>
      </c>
      <c r="AM8" s="33"/>
      <c r="AN8" s="21"/>
      <c r="AO8" s="21"/>
      <c r="AP8" s="21"/>
      <c r="AQ8" s="26"/>
      <c r="AR8" s="26"/>
      <c r="AS8" s="26"/>
      <c r="AT8" s="26"/>
      <c r="AU8" s="26"/>
      <c r="AV8" s="177"/>
      <c r="AW8" s="177"/>
      <c r="AX8" s="177"/>
      <c r="AY8" s="21"/>
      <c r="AZ8" s="161"/>
      <c r="BA8" s="178" t="s">
        <v>14</v>
      </c>
      <c r="BB8" s="179" t="s">
        <v>15</v>
      </c>
      <c r="BC8" s="180" t="s">
        <v>13</v>
      </c>
      <c r="BD8" s="33"/>
      <c r="BE8" s="21"/>
      <c r="BF8" s="21"/>
      <c r="BG8" s="21"/>
      <c r="BH8" s="26"/>
      <c r="BI8" s="26"/>
      <c r="BJ8" s="26"/>
      <c r="BK8" s="26"/>
      <c r="BL8" s="26"/>
      <c r="BM8" s="177"/>
      <c r="BN8" s="177"/>
      <c r="BO8" s="177"/>
      <c r="BP8" s="21"/>
      <c r="BQ8" s="161"/>
      <c r="BR8" s="178" t="s">
        <v>14</v>
      </c>
      <c r="BS8" s="179" t="s">
        <v>15</v>
      </c>
      <c r="BT8" s="180" t="s">
        <v>13</v>
      </c>
      <c r="BU8" s="33"/>
      <c r="BV8" s="21"/>
      <c r="BW8" s="21"/>
      <c r="BX8" s="326"/>
      <c r="BY8" s="21"/>
      <c r="BZ8" s="26"/>
      <c r="CA8" s="26"/>
      <c r="CB8" s="26"/>
      <c r="CC8" s="26"/>
      <c r="CD8" s="26"/>
      <c r="CE8" s="177"/>
      <c r="CF8" s="177"/>
      <c r="CG8" s="177"/>
      <c r="CH8" s="21"/>
      <c r="CI8" s="161"/>
      <c r="CJ8" s="178" t="s">
        <v>14</v>
      </c>
      <c r="CK8" s="179" t="s">
        <v>15</v>
      </c>
      <c r="CL8" s="180" t="s">
        <v>13</v>
      </c>
      <c r="CM8" s="33"/>
      <c r="CN8" s="21"/>
      <c r="CO8" s="21"/>
      <c r="CP8" s="21"/>
      <c r="CQ8" s="26"/>
      <c r="CR8" s="26"/>
      <c r="CS8" s="26"/>
      <c r="CT8" s="26"/>
      <c r="CU8" s="26"/>
      <c r="CV8" s="177"/>
      <c r="CW8" s="177"/>
      <c r="CX8" s="177"/>
      <c r="CY8" s="21"/>
      <c r="CZ8" s="161"/>
      <c r="DA8" s="178" t="s">
        <v>14</v>
      </c>
      <c r="DB8" s="179" t="s">
        <v>15</v>
      </c>
      <c r="DC8" s="180" t="s">
        <v>13</v>
      </c>
      <c r="DD8" s="33"/>
      <c r="DE8" s="21"/>
      <c r="DF8" s="21"/>
      <c r="DG8" s="21"/>
      <c r="DH8" s="26"/>
      <c r="DI8" s="26"/>
      <c r="DJ8" s="26"/>
      <c r="DK8" s="26"/>
      <c r="DL8" s="26"/>
      <c r="DM8" s="177"/>
      <c r="DN8" s="177"/>
      <c r="DO8" s="177"/>
      <c r="DP8" s="21"/>
      <c r="DQ8" s="161"/>
      <c r="DR8" s="178" t="s">
        <v>14</v>
      </c>
      <c r="DS8" s="179" t="s">
        <v>15</v>
      </c>
      <c r="DT8" s="180" t="s">
        <v>13</v>
      </c>
      <c r="DU8" s="33"/>
      <c r="DV8" s="21"/>
      <c r="DW8" s="21"/>
      <c r="DX8" s="21"/>
      <c r="DY8" s="26"/>
      <c r="DZ8" s="26"/>
      <c r="EA8" s="26"/>
      <c r="EB8" s="26"/>
      <c r="EC8" s="26"/>
      <c r="ED8" s="177"/>
      <c r="EE8" s="177"/>
      <c r="EF8" s="177"/>
      <c r="EG8" s="21"/>
      <c r="EH8" s="161"/>
      <c r="EI8" s="178" t="s">
        <v>14</v>
      </c>
      <c r="EJ8" s="179" t="s">
        <v>15</v>
      </c>
      <c r="EK8" s="180" t="s">
        <v>13</v>
      </c>
      <c r="EL8" s="33"/>
      <c r="EM8" s="21"/>
      <c r="EN8" s="21"/>
      <c r="EO8" s="21"/>
      <c r="EP8" s="26"/>
      <c r="EQ8" s="26"/>
      <c r="ER8" s="26"/>
      <c r="ES8" s="26"/>
      <c r="ET8" s="26"/>
      <c r="EU8" s="177"/>
      <c r="EV8" s="177"/>
      <c r="EW8" s="177"/>
      <c r="EX8" s="21"/>
      <c r="EY8" s="161"/>
      <c r="EZ8" s="178"/>
      <c r="FA8" s="179"/>
      <c r="FB8" s="180" t="s">
        <v>13</v>
      </c>
      <c r="FC8" s="33"/>
      <c r="FD8" s="21"/>
      <c r="FE8" s="21"/>
      <c r="FF8" s="21"/>
      <c r="FG8" s="26"/>
      <c r="FH8" s="26"/>
      <c r="FI8" s="26"/>
      <c r="FJ8" s="26"/>
      <c r="FK8" s="26"/>
      <c r="FL8" s="177"/>
      <c r="FM8" s="177"/>
      <c r="FN8" s="177"/>
      <c r="FO8" s="21"/>
      <c r="FP8" s="161"/>
      <c r="FQ8" s="178"/>
      <c r="FR8" s="179"/>
      <c r="FS8" s="180" t="s">
        <v>13</v>
      </c>
      <c r="FT8" s="33"/>
      <c r="FU8" s="21"/>
      <c r="FV8" s="21"/>
      <c r="FW8" s="21"/>
      <c r="FX8" s="26"/>
      <c r="FY8" s="26"/>
      <c r="FZ8" s="26"/>
      <c r="GA8" s="26"/>
      <c r="GB8" s="26"/>
      <c r="GC8" s="177"/>
      <c r="GD8" s="177"/>
      <c r="GE8" s="177"/>
      <c r="GF8" s="21"/>
      <c r="GG8" s="161"/>
      <c r="GH8" s="178"/>
      <c r="GI8" s="179"/>
      <c r="GJ8" s="180" t="s">
        <v>13</v>
      </c>
      <c r="GK8" s="33"/>
      <c r="GL8" s="21"/>
      <c r="GM8" s="21"/>
      <c r="GN8" s="21"/>
      <c r="GO8" s="26"/>
      <c r="GP8" s="26"/>
      <c r="GQ8" s="26"/>
      <c r="GR8" s="26"/>
      <c r="GS8" s="26"/>
      <c r="GT8" s="177"/>
      <c r="GU8" s="177"/>
      <c r="GV8" s="177"/>
      <c r="GW8" s="21"/>
      <c r="GX8" s="341"/>
      <c r="GY8" s="1"/>
      <c r="GZ8" s="1"/>
      <c r="HA8" s="30"/>
      <c r="HB8" s="31"/>
      <c r="HC8" s="32" t="s">
        <v>13</v>
      </c>
      <c r="HD8" s="33"/>
      <c r="HE8" s="22"/>
      <c r="HF8" s="21"/>
      <c r="HG8" s="21"/>
      <c r="HH8" s="26"/>
      <c r="HI8" s="26"/>
      <c r="HJ8" s="26"/>
      <c r="HK8" s="26"/>
      <c r="HL8" s="26"/>
      <c r="HM8" s="177"/>
      <c r="HN8" s="177"/>
      <c r="HO8" s="177"/>
      <c r="HP8" s="21"/>
      <c r="HQ8" s="161"/>
      <c r="HR8" s="178" t="s">
        <v>14</v>
      </c>
      <c r="HS8" s="179" t="s">
        <v>15</v>
      </c>
      <c r="HT8" s="180" t="s">
        <v>13</v>
      </c>
      <c r="HU8" s="33"/>
      <c r="HV8" s="21"/>
      <c r="HW8" s="21"/>
      <c r="HX8" s="21"/>
      <c r="HY8" s="26"/>
      <c r="HZ8" s="26"/>
      <c r="IA8" s="26"/>
      <c r="IB8" s="26"/>
      <c r="IC8" s="26"/>
      <c r="ID8" s="177"/>
      <c r="IE8" s="177"/>
      <c r="IF8" s="177"/>
      <c r="IG8" s="21"/>
      <c r="IH8" s="161"/>
      <c r="II8" s="178" t="s">
        <v>14</v>
      </c>
      <c r="IJ8" s="179" t="s">
        <v>15</v>
      </c>
      <c r="IK8" s="180" t="s">
        <v>13</v>
      </c>
      <c r="IL8" s="33"/>
      <c r="IM8" s="21"/>
      <c r="IN8" s="21"/>
      <c r="IO8" s="21"/>
      <c r="IP8" s="26"/>
      <c r="IQ8" s="26"/>
      <c r="IR8" s="26"/>
      <c r="IS8" s="26"/>
      <c r="IT8" s="26"/>
      <c r="IU8" s="177"/>
      <c r="IV8" s="177"/>
      <c r="IW8" s="177"/>
      <c r="IX8" s="21"/>
      <c r="IY8" s="161"/>
      <c r="IZ8" s="178" t="s">
        <v>14</v>
      </c>
      <c r="JA8" s="179" t="s">
        <v>15</v>
      </c>
      <c r="JB8" s="180" t="s">
        <v>13</v>
      </c>
      <c r="JC8" s="33"/>
      <c r="JD8" s="21"/>
      <c r="JE8" s="21"/>
      <c r="JF8" s="21"/>
      <c r="JG8" s="26"/>
      <c r="JH8" s="26"/>
      <c r="JI8" s="26"/>
      <c r="JJ8" s="26"/>
      <c r="JK8" s="26"/>
      <c r="JL8" s="177"/>
      <c r="JM8" s="177"/>
      <c r="JN8" s="177"/>
      <c r="JO8" s="21"/>
      <c r="JP8" s="161"/>
      <c r="JQ8" s="178" t="s">
        <v>14</v>
      </c>
      <c r="JR8" s="179" t="s">
        <v>15</v>
      </c>
      <c r="JS8" s="180" t="s">
        <v>13</v>
      </c>
      <c r="JT8" s="33"/>
      <c r="JU8" s="21"/>
      <c r="JV8" s="21"/>
      <c r="JW8" s="21"/>
      <c r="JX8" s="26"/>
      <c r="JY8" s="26"/>
      <c r="JZ8" s="26"/>
      <c r="KA8" s="26"/>
      <c r="KB8" s="26"/>
      <c r="KC8" s="177"/>
      <c r="KD8" s="177"/>
      <c r="KE8" s="177"/>
      <c r="KF8" s="21"/>
      <c r="KG8" s="161"/>
      <c r="KH8" s="178" t="s">
        <v>14</v>
      </c>
      <c r="KI8" s="179" t="s">
        <v>15</v>
      </c>
      <c r="KJ8" s="180" t="s">
        <v>13</v>
      </c>
      <c r="KK8" s="33"/>
      <c r="KL8" s="21"/>
      <c r="KM8" s="21"/>
      <c r="KN8" s="21"/>
      <c r="KO8" s="26"/>
      <c r="KP8" s="26"/>
      <c r="KQ8" s="26"/>
      <c r="KR8" s="26"/>
      <c r="KS8" s="26"/>
      <c r="KT8" s="177"/>
      <c r="KU8" s="177"/>
      <c r="KV8" s="177"/>
      <c r="KW8" s="21"/>
      <c r="KX8" s="161"/>
      <c r="KY8" s="178" t="s">
        <v>14</v>
      </c>
      <c r="KZ8" s="179" t="s">
        <v>15</v>
      </c>
      <c r="LA8" s="180" t="s">
        <v>13</v>
      </c>
      <c r="LB8" s="33"/>
      <c r="LC8" s="21"/>
      <c r="LD8" s="21"/>
      <c r="LE8" s="21"/>
      <c r="LF8" s="26"/>
      <c r="LG8" s="26"/>
      <c r="LH8" s="26"/>
      <c r="LI8" s="26"/>
      <c r="LJ8" s="26"/>
      <c r="LK8" s="177"/>
      <c r="LL8" s="177"/>
      <c r="LM8" s="177"/>
      <c r="LN8" s="21"/>
      <c r="LO8" s="161"/>
      <c r="LP8" s="178" t="s">
        <v>14</v>
      </c>
      <c r="LQ8" s="179" t="s">
        <v>15</v>
      </c>
      <c r="LR8" s="180" t="s">
        <v>13</v>
      </c>
      <c r="LS8" s="33"/>
      <c r="LT8" s="21"/>
      <c r="LU8" s="21"/>
      <c r="LV8" s="21"/>
      <c r="LW8" s="26"/>
      <c r="LX8" s="26"/>
      <c r="LY8" s="26"/>
      <c r="LZ8" s="26"/>
      <c r="MA8" s="26"/>
      <c r="MB8" s="177"/>
      <c r="MC8" s="177"/>
      <c r="MD8" s="177"/>
      <c r="ME8" s="21"/>
      <c r="MF8" s="161"/>
      <c r="MG8" s="178" t="s">
        <v>14</v>
      </c>
      <c r="MH8" s="179" t="s">
        <v>15</v>
      </c>
      <c r="MI8" s="180" t="s">
        <v>13</v>
      </c>
      <c r="MJ8" s="33"/>
      <c r="MK8" s="21"/>
      <c r="ML8" s="21"/>
      <c r="MM8" s="21"/>
      <c r="MN8" s="26"/>
      <c r="MO8" s="26"/>
      <c r="MP8" s="26"/>
      <c r="MQ8" s="26"/>
      <c r="MR8" s="26"/>
      <c r="MS8" s="177"/>
      <c r="MT8" s="177"/>
      <c r="MU8" s="177"/>
      <c r="MV8" s="21"/>
      <c r="MW8" s="161"/>
      <c r="MX8" s="178"/>
      <c r="MY8" s="179"/>
      <c r="MZ8" s="180" t="s">
        <v>13</v>
      </c>
      <c r="NA8" s="33"/>
      <c r="NB8" s="21"/>
      <c r="NC8" s="21"/>
      <c r="ND8" s="21"/>
      <c r="NE8" s="26"/>
      <c r="NF8" s="26"/>
      <c r="NG8" s="26"/>
      <c r="NH8" s="26"/>
      <c r="NI8" s="26"/>
      <c r="NJ8" s="177"/>
      <c r="NK8" s="177"/>
      <c r="NL8" s="177"/>
      <c r="NM8" s="21"/>
      <c r="NN8" s="161"/>
      <c r="NO8" s="178"/>
      <c r="NP8" s="179"/>
      <c r="NQ8" s="180" t="s">
        <v>13</v>
      </c>
      <c r="NR8" s="33"/>
      <c r="NS8" s="21"/>
      <c r="NT8" s="21"/>
      <c r="NU8" s="21"/>
      <c r="NV8" s="26"/>
      <c r="NW8" s="26"/>
      <c r="NX8" s="26"/>
      <c r="NY8" s="26"/>
      <c r="NZ8" s="26"/>
      <c r="OA8" s="177"/>
      <c r="OB8" s="177"/>
      <c r="OC8" s="177"/>
      <c r="OD8" s="21"/>
      <c r="OE8" s="161"/>
      <c r="OF8" s="178"/>
      <c r="OG8" s="179"/>
      <c r="OH8" s="180" t="s">
        <v>13</v>
      </c>
      <c r="OI8" s="33"/>
      <c r="OJ8" s="21"/>
      <c r="OK8" s="21"/>
      <c r="OL8" s="21"/>
      <c r="OM8" s="26"/>
      <c r="ON8" s="26"/>
      <c r="OO8" s="26"/>
      <c r="OP8" s="26"/>
      <c r="OQ8" s="26"/>
      <c r="OR8" s="177"/>
      <c r="OS8" s="177"/>
      <c r="OT8" s="177"/>
      <c r="OU8" s="22"/>
      <c r="OV8" s="1"/>
    </row>
    <row r="9" spans="1:412" s="44" customFormat="1" ht="28.05" customHeight="1" thickBot="1">
      <c r="A9" s="34"/>
      <c r="B9" s="35" t="s">
        <v>16</v>
      </c>
      <c r="C9" s="36" t="s">
        <v>17</v>
      </c>
      <c r="D9" s="36" t="s">
        <v>18</v>
      </c>
      <c r="E9" s="37" t="s">
        <v>19</v>
      </c>
      <c r="F9" s="38" t="s">
        <v>20</v>
      </c>
      <c r="G9" s="327"/>
      <c r="H9" s="40" t="s">
        <v>21</v>
      </c>
      <c r="I9" s="41"/>
      <c r="J9" s="42"/>
      <c r="K9" s="43"/>
      <c r="L9" s="181" t="s">
        <v>22</v>
      </c>
      <c r="M9" s="182"/>
      <c r="N9" s="183"/>
      <c r="O9" s="184"/>
      <c r="P9" s="185" t="s">
        <v>23</v>
      </c>
      <c r="Q9" s="186"/>
      <c r="R9" s="187"/>
      <c r="S9" s="35" t="s">
        <v>16</v>
      </c>
      <c r="T9" s="188" t="s">
        <v>24</v>
      </c>
      <c r="U9" s="36" t="s">
        <v>18</v>
      </c>
      <c r="V9" s="37" t="s">
        <v>19</v>
      </c>
      <c r="W9" s="189" t="s">
        <v>20</v>
      </c>
      <c r="X9" s="39"/>
      <c r="Y9" s="40" t="s">
        <v>21</v>
      </c>
      <c r="Z9" s="41"/>
      <c r="AA9" s="42"/>
      <c r="AB9" s="43"/>
      <c r="AC9" s="181" t="s">
        <v>22</v>
      </c>
      <c r="AD9" s="182"/>
      <c r="AE9" s="183"/>
      <c r="AF9" s="184"/>
      <c r="AG9" s="185" t="s">
        <v>23</v>
      </c>
      <c r="AH9" s="186"/>
      <c r="AI9" s="187"/>
      <c r="AJ9" s="35" t="s">
        <v>16</v>
      </c>
      <c r="AK9" s="188" t="s">
        <v>24</v>
      </c>
      <c r="AL9" s="36" t="s">
        <v>18</v>
      </c>
      <c r="AM9" s="37" t="s">
        <v>19</v>
      </c>
      <c r="AN9" s="189" t="s">
        <v>20</v>
      </c>
      <c r="AO9" s="39"/>
      <c r="AP9" s="40" t="s">
        <v>21</v>
      </c>
      <c r="AQ9" s="41"/>
      <c r="AR9" s="42"/>
      <c r="AS9" s="43"/>
      <c r="AT9" s="181" t="s">
        <v>22</v>
      </c>
      <c r="AU9" s="182"/>
      <c r="AV9" s="183"/>
      <c r="AW9" s="184"/>
      <c r="AX9" s="185" t="s">
        <v>23</v>
      </c>
      <c r="AY9" s="186"/>
      <c r="AZ9" s="187"/>
      <c r="BA9" s="35" t="s">
        <v>16</v>
      </c>
      <c r="BB9" s="188" t="s">
        <v>24</v>
      </c>
      <c r="BC9" s="36" t="s">
        <v>18</v>
      </c>
      <c r="BD9" s="37" t="s">
        <v>19</v>
      </c>
      <c r="BE9" s="189" t="s">
        <v>20</v>
      </c>
      <c r="BF9" s="39"/>
      <c r="BG9" s="40" t="s">
        <v>21</v>
      </c>
      <c r="BH9" s="41"/>
      <c r="BI9" s="42"/>
      <c r="BJ9" s="43"/>
      <c r="BK9" s="181" t="s">
        <v>22</v>
      </c>
      <c r="BL9" s="182"/>
      <c r="BM9" s="183"/>
      <c r="BN9" s="184"/>
      <c r="BO9" s="185" t="s">
        <v>23</v>
      </c>
      <c r="BP9" s="186"/>
      <c r="BQ9" s="187"/>
      <c r="BR9" s="35" t="s">
        <v>16</v>
      </c>
      <c r="BS9" s="188" t="s">
        <v>24</v>
      </c>
      <c r="BT9" s="36" t="s">
        <v>18</v>
      </c>
      <c r="BU9" s="37" t="s">
        <v>19</v>
      </c>
      <c r="BV9" s="189" t="s">
        <v>20</v>
      </c>
      <c r="BW9" s="302" t="s">
        <v>117</v>
      </c>
      <c r="BX9" s="337" t="s">
        <v>120</v>
      </c>
      <c r="BY9" s="311" t="s">
        <v>21</v>
      </c>
      <c r="BZ9" s="41"/>
      <c r="CA9" s="42"/>
      <c r="CB9" s="43"/>
      <c r="CC9" s="181" t="s">
        <v>22</v>
      </c>
      <c r="CD9" s="182"/>
      <c r="CE9" s="183"/>
      <c r="CF9" s="184"/>
      <c r="CG9" s="185" t="s">
        <v>23</v>
      </c>
      <c r="CH9" s="186"/>
      <c r="CI9" s="187"/>
      <c r="CJ9" s="35" t="s">
        <v>16</v>
      </c>
      <c r="CK9" s="188" t="s">
        <v>24</v>
      </c>
      <c r="CL9" s="36" t="s">
        <v>18</v>
      </c>
      <c r="CM9" s="37" t="s">
        <v>19</v>
      </c>
      <c r="CN9" s="189" t="s">
        <v>20</v>
      </c>
      <c r="CO9" s="39"/>
      <c r="CP9" s="40" t="s">
        <v>21</v>
      </c>
      <c r="CQ9" s="41"/>
      <c r="CR9" s="42"/>
      <c r="CS9" s="43"/>
      <c r="CT9" s="181" t="s">
        <v>22</v>
      </c>
      <c r="CU9" s="182"/>
      <c r="CV9" s="183"/>
      <c r="CW9" s="184"/>
      <c r="CX9" s="185" t="s">
        <v>23</v>
      </c>
      <c r="CY9" s="186"/>
      <c r="CZ9" s="187"/>
      <c r="DA9" s="35" t="s">
        <v>16</v>
      </c>
      <c r="DB9" s="188" t="s">
        <v>24</v>
      </c>
      <c r="DC9" s="36" t="s">
        <v>18</v>
      </c>
      <c r="DD9" s="37" t="s">
        <v>19</v>
      </c>
      <c r="DE9" s="189" t="s">
        <v>20</v>
      </c>
      <c r="DF9" s="39"/>
      <c r="DG9" s="40" t="s">
        <v>21</v>
      </c>
      <c r="DH9" s="41"/>
      <c r="DI9" s="42"/>
      <c r="DJ9" s="43"/>
      <c r="DK9" s="181" t="s">
        <v>22</v>
      </c>
      <c r="DL9" s="182"/>
      <c r="DM9" s="183"/>
      <c r="DN9" s="184"/>
      <c r="DO9" s="185" t="s">
        <v>23</v>
      </c>
      <c r="DP9" s="186"/>
      <c r="DQ9" s="187"/>
      <c r="DR9" s="35" t="s">
        <v>16</v>
      </c>
      <c r="DS9" s="188" t="s">
        <v>24</v>
      </c>
      <c r="DT9" s="36" t="s">
        <v>18</v>
      </c>
      <c r="DU9" s="37" t="s">
        <v>19</v>
      </c>
      <c r="DV9" s="189" t="s">
        <v>20</v>
      </c>
      <c r="DW9" s="39"/>
      <c r="DX9" s="40" t="s">
        <v>21</v>
      </c>
      <c r="DY9" s="41"/>
      <c r="DZ9" s="42"/>
      <c r="EA9" s="43"/>
      <c r="EB9" s="181" t="s">
        <v>22</v>
      </c>
      <c r="EC9" s="182"/>
      <c r="ED9" s="183"/>
      <c r="EE9" s="184"/>
      <c r="EF9" s="185" t="s">
        <v>23</v>
      </c>
      <c r="EG9" s="186"/>
      <c r="EH9" s="187"/>
      <c r="EI9" s="35" t="s">
        <v>16</v>
      </c>
      <c r="EJ9" s="188" t="s">
        <v>24</v>
      </c>
      <c r="EK9" s="36" t="s">
        <v>18</v>
      </c>
      <c r="EL9" s="37" t="s">
        <v>19</v>
      </c>
      <c r="EM9" s="189" t="s">
        <v>20</v>
      </c>
      <c r="EN9" s="39"/>
      <c r="EO9" s="40" t="s">
        <v>21</v>
      </c>
      <c r="EP9" s="41"/>
      <c r="EQ9" s="42"/>
      <c r="ER9" s="43"/>
      <c r="ES9" s="181" t="s">
        <v>22</v>
      </c>
      <c r="ET9" s="182"/>
      <c r="EU9" s="183"/>
      <c r="EV9" s="184"/>
      <c r="EW9" s="185" t="s">
        <v>23</v>
      </c>
      <c r="EX9" s="186"/>
      <c r="EY9" s="187"/>
      <c r="EZ9" s="35" t="s">
        <v>16</v>
      </c>
      <c r="FA9" s="188" t="s">
        <v>24</v>
      </c>
      <c r="FB9" s="36" t="s">
        <v>18</v>
      </c>
      <c r="FC9" s="37" t="s">
        <v>19</v>
      </c>
      <c r="FD9" s="189" t="s">
        <v>20</v>
      </c>
      <c r="FE9" s="39"/>
      <c r="FF9" s="40" t="s">
        <v>21</v>
      </c>
      <c r="FG9" s="41"/>
      <c r="FH9" s="42"/>
      <c r="FI9" s="43"/>
      <c r="FJ9" s="181" t="s">
        <v>22</v>
      </c>
      <c r="FK9" s="182"/>
      <c r="FL9" s="183"/>
      <c r="FM9" s="184"/>
      <c r="FN9" s="185" t="s">
        <v>23</v>
      </c>
      <c r="FO9" s="186"/>
      <c r="FP9" s="187"/>
      <c r="FQ9" s="35" t="s">
        <v>16</v>
      </c>
      <c r="FR9" s="188" t="s">
        <v>24</v>
      </c>
      <c r="FS9" s="36" t="s">
        <v>18</v>
      </c>
      <c r="FT9" s="37" t="s">
        <v>19</v>
      </c>
      <c r="FU9" s="189" t="s">
        <v>20</v>
      </c>
      <c r="FV9" s="39"/>
      <c r="FW9" s="40" t="s">
        <v>21</v>
      </c>
      <c r="FX9" s="41"/>
      <c r="FY9" s="42"/>
      <c r="FZ9" s="43"/>
      <c r="GA9" s="181" t="s">
        <v>22</v>
      </c>
      <c r="GB9" s="182"/>
      <c r="GC9" s="183"/>
      <c r="GD9" s="184"/>
      <c r="GE9" s="185" t="s">
        <v>23</v>
      </c>
      <c r="GF9" s="186"/>
      <c r="GG9" s="187"/>
      <c r="GH9" s="35" t="s">
        <v>16</v>
      </c>
      <c r="GI9" s="188" t="s">
        <v>24</v>
      </c>
      <c r="GJ9" s="36" t="s">
        <v>18</v>
      </c>
      <c r="GK9" s="37" t="s">
        <v>19</v>
      </c>
      <c r="GL9" s="189" t="s">
        <v>20</v>
      </c>
      <c r="GM9" s="39"/>
      <c r="GN9" s="40" t="s">
        <v>21</v>
      </c>
      <c r="GO9" s="41"/>
      <c r="GP9" s="42"/>
      <c r="GQ9" s="43"/>
      <c r="GR9" s="181" t="s">
        <v>22</v>
      </c>
      <c r="GS9" s="182"/>
      <c r="GT9" s="183"/>
      <c r="GU9" s="184"/>
      <c r="GV9" s="185" t="s">
        <v>23</v>
      </c>
      <c r="GW9" s="302" t="s">
        <v>117</v>
      </c>
      <c r="GX9" s="338" t="s">
        <v>120</v>
      </c>
      <c r="GY9" s="191"/>
      <c r="GZ9" s="34"/>
      <c r="HA9" s="35" t="s">
        <v>16</v>
      </c>
      <c r="HB9" s="36" t="s">
        <v>17</v>
      </c>
      <c r="HC9" s="36" t="s">
        <v>18</v>
      </c>
      <c r="HD9" s="37" t="s">
        <v>19</v>
      </c>
      <c r="HE9" s="38" t="s">
        <v>20</v>
      </c>
      <c r="HF9" s="39"/>
      <c r="HG9" s="40" t="s">
        <v>21</v>
      </c>
      <c r="HH9" s="41"/>
      <c r="HI9" s="42"/>
      <c r="HJ9" s="43"/>
      <c r="HK9" s="181" t="s">
        <v>22</v>
      </c>
      <c r="HL9" s="182"/>
      <c r="HM9" s="183"/>
      <c r="HN9" s="184"/>
      <c r="HO9" s="185" t="s">
        <v>23</v>
      </c>
      <c r="HP9" s="186"/>
      <c r="HQ9" s="187"/>
      <c r="HR9" s="35" t="s">
        <v>16</v>
      </c>
      <c r="HS9" s="188" t="s">
        <v>24</v>
      </c>
      <c r="HT9" s="36" t="s">
        <v>18</v>
      </c>
      <c r="HU9" s="37" t="s">
        <v>19</v>
      </c>
      <c r="HV9" s="189" t="s">
        <v>20</v>
      </c>
      <c r="HW9" s="39"/>
      <c r="HX9" s="40" t="s">
        <v>21</v>
      </c>
      <c r="HY9" s="41"/>
      <c r="HZ9" s="42"/>
      <c r="IA9" s="43"/>
      <c r="IB9" s="181" t="s">
        <v>22</v>
      </c>
      <c r="IC9" s="182"/>
      <c r="ID9" s="183"/>
      <c r="IE9" s="184"/>
      <c r="IF9" s="185" t="s">
        <v>23</v>
      </c>
      <c r="IG9" s="186"/>
      <c r="IH9" s="187"/>
      <c r="II9" s="35" t="s">
        <v>16</v>
      </c>
      <c r="IJ9" s="188" t="s">
        <v>24</v>
      </c>
      <c r="IK9" s="36" t="s">
        <v>18</v>
      </c>
      <c r="IL9" s="37" t="s">
        <v>19</v>
      </c>
      <c r="IM9" s="189" t="s">
        <v>20</v>
      </c>
      <c r="IN9" s="39"/>
      <c r="IO9" s="40" t="s">
        <v>21</v>
      </c>
      <c r="IP9" s="41"/>
      <c r="IQ9" s="42"/>
      <c r="IR9" s="43"/>
      <c r="IS9" s="181" t="s">
        <v>22</v>
      </c>
      <c r="IT9" s="182"/>
      <c r="IU9" s="183"/>
      <c r="IV9" s="184"/>
      <c r="IW9" s="185" t="s">
        <v>23</v>
      </c>
      <c r="IX9" s="186"/>
      <c r="IY9" s="187"/>
      <c r="IZ9" s="35" t="s">
        <v>16</v>
      </c>
      <c r="JA9" s="188" t="s">
        <v>24</v>
      </c>
      <c r="JB9" s="36" t="s">
        <v>18</v>
      </c>
      <c r="JC9" s="37" t="s">
        <v>19</v>
      </c>
      <c r="JD9" s="189" t="s">
        <v>20</v>
      </c>
      <c r="JE9" s="39"/>
      <c r="JF9" s="40" t="s">
        <v>21</v>
      </c>
      <c r="JG9" s="41"/>
      <c r="JH9" s="42"/>
      <c r="JI9" s="43"/>
      <c r="JJ9" s="181" t="s">
        <v>22</v>
      </c>
      <c r="JK9" s="182"/>
      <c r="JL9" s="183"/>
      <c r="JM9" s="184"/>
      <c r="JN9" s="185" t="s">
        <v>23</v>
      </c>
      <c r="JO9" s="186"/>
      <c r="JP9" s="187"/>
      <c r="JQ9" s="35" t="s">
        <v>16</v>
      </c>
      <c r="JR9" s="188" t="s">
        <v>24</v>
      </c>
      <c r="JS9" s="36" t="s">
        <v>18</v>
      </c>
      <c r="JT9" s="37" t="s">
        <v>19</v>
      </c>
      <c r="JU9" s="189" t="s">
        <v>20</v>
      </c>
      <c r="JV9" s="39"/>
      <c r="JW9" s="40" t="s">
        <v>21</v>
      </c>
      <c r="JX9" s="41"/>
      <c r="JY9" s="42"/>
      <c r="JZ9" s="43"/>
      <c r="KA9" s="181" t="s">
        <v>22</v>
      </c>
      <c r="KB9" s="182"/>
      <c r="KC9" s="183"/>
      <c r="KD9" s="184"/>
      <c r="KE9" s="185" t="s">
        <v>23</v>
      </c>
      <c r="KF9" s="186"/>
      <c r="KG9" s="187"/>
      <c r="KH9" s="35" t="s">
        <v>16</v>
      </c>
      <c r="KI9" s="188" t="s">
        <v>24</v>
      </c>
      <c r="KJ9" s="36" t="s">
        <v>18</v>
      </c>
      <c r="KK9" s="37" t="s">
        <v>19</v>
      </c>
      <c r="KL9" s="189" t="s">
        <v>20</v>
      </c>
      <c r="KM9" s="39"/>
      <c r="KN9" s="40" t="s">
        <v>21</v>
      </c>
      <c r="KO9" s="41"/>
      <c r="KP9" s="42"/>
      <c r="KQ9" s="43"/>
      <c r="KR9" s="181" t="s">
        <v>22</v>
      </c>
      <c r="KS9" s="182"/>
      <c r="KT9" s="183"/>
      <c r="KU9" s="184"/>
      <c r="KV9" s="185" t="s">
        <v>23</v>
      </c>
      <c r="KW9" s="186"/>
      <c r="KX9" s="187"/>
      <c r="KY9" s="35" t="s">
        <v>16</v>
      </c>
      <c r="KZ9" s="188" t="s">
        <v>24</v>
      </c>
      <c r="LA9" s="36" t="s">
        <v>18</v>
      </c>
      <c r="LB9" s="37" t="s">
        <v>19</v>
      </c>
      <c r="LC9" s="189" t="s">
        <v>20</v>
      </c>
      <c r="LD9" s="39"/>
      <c r="LE9" s="40" t="s">
        <v>21</v>
      </c>
      <c r="LF9" s="41"/>
      <c r="LG9" s="42"/>
      <c r="LH9" s="43"/>
      <c r="LI9" s="181" t="s">
        <v>22</v>
      </c>
      <c r="LJ9" s="182"/>
      <c r="LK9" s="183"/>
      <c r="LL9" s="184"/>
      <c r="LM9" s="185" t="s">
        <v>23</v>
      </c>
      <c r="LN9" s="186"/>
      <c r="LO9" s="187"/>
      <c r="LP9" s="35" t="s">
        <v>16</v>
      </c>
      <c r="LQ9" s="188" t="s">
        <v>24</v>
      </c>
      <c r="LR9" s="36" t="s">
        <v>18</v>
      </c>
      <c r="LS9" s="37" t="s">
        <v>19</v>
      </c>
      <c r="LT9" s="189" t="s">
        <v>20</v>
      </c>
      <c r="LU9" s="39"/>
      <c r="LV9" s="40" t="s">
        <v>21</v>
      </c>
      <c r="LW9" s="41"/>
      <c r="LX9" s="42"/>
      <c r="LY9" s="43"/>
      <c r="LZ9" s="181" t="s">
        <v>22</v>
      </c>
      <c r="MA9" s="182"/>
      <c r="MB9" s="183"/>
      <c r="MC9" s="184"/>
      <c r="MD9" s="185" t="s">
        <v>23</v>
      </c>
      <c r="ME9" s="186"/>
      <c r="MF9" s="187"/>
      <c r="MG9" s="35" t="s">
        <v>16</v>
      </c>
      <c r="MH9" s="188" t="s">
        <v>24</v>
      </c>
      <c r="MI9" s="36" t="s">
        <v>18</v>
      </c>
      <c r="MJ9" s="37" t="s">
        <v>19</v>
      </c>
      <c r="MK9" s="189" t="s">
        <v>20</v>
      </c>
      <c r="ML9" s="39"/>
      <c r="MM9" s="40" t="s">
        <v>21</v>
      </c>
      <c r="MN9" s="41"/>
      <c r="MO9" s="42"/>
      <c r="MP9" s="43"/>
      <c r="MQ9" s="181" t="s">
        <v>22</v>
      </c>
      <c r="MR9" s="182"/>
      <c r="MS9" s="183"/>
      <c r="MT9" s="184"/>
      <c r="MU9" s="185" t="s">
        <v>23</v>
      </c>
      <c r="MV9" s="186"/>
      <c r="MW9" s="187"/>
      <c r="MX9" s="35" t="s">
        <v>16</v>
      </c>
      <c r="MY9" s="188" t="s">
        <v>24</v>
      </c>
      <c r="MZ9" s="36" t="s">
        <v>18</v>
      </c>
      <c r="NA9" s="37" t="s">
        <v>19</v>
      </c>
      <c r="NB9" s="189" t="s">
        <v>20</v>
      </c>
      <c r="NC9" s="39"/>
      <c r="ND9" s="40" t="s">
        <v>21</v>
      </c>
      <c r="NE9" s="41"/>
      <c r="NF9" s="42"/>
      <c r="NG9" s="43"/>
      <c r="NH9" s="181" t="s">
        <v>22</v>
      </c>
      <c r="NI9" s="182"/>
      <c r="NJ9" s="183"/>
      <c r="NK9" s="184"/>
      <c r="NL9" s="185" t="s">
        <v>23</v>
      </c>
      <c r="NM9" s="186"/>
      <c r="NN9" s="187"/>
      <c r="NO9" s="35" t="s">
        <v>16</v>
      </c>
      <c r="NP9" s="188" t="s">
        <v>24</v>
      </c>
      <c r="NQ9" s="36" t="s">
        <v>18</v>
      </c>
      <c r="NR9" s="37" t="s">
        <v>19</v>
      </c>
      <c r="NS9" s="189" t="s">
        <v>20</v>
      </c>
      <c r="NT9" s="39"/>
      <c r="NU9" s="40" t="s">
        <v>21</v>
      </c>
      <c r="NV9" s="41"/>
      <c r="NW9" s="42"/>
      <c r="NX9" s="43"/>
      <c r="NY9" s="181" t="s">
        <v>22</v>
      </c>
      <c r="NZ9" s="182"/>
      <c r="OA9" s="183"/>
      <c r="OB9" s="184"/>
      <c r="OC9" s="185" t="s">
        <v>23</v>
      </c>
      <c r="OD9" s="186"/>
      <c r="OE9" s="187"/>
      <c r="OF9" s="35" t="s">
        <v>16</v>
      </c>
      <c r="OG9" s="188" t="s">
        <v>24</v>
      </c>
      <c r="OH9" s="36" t="s">
        <v>18</v>
      </c>
      <c r="OI9" s="37" t="s">
        <v>19</v>
      </c>
      <c r="OJ9" s="189" t="s">
        <v>20</v>
      </c>
      <c r="OK9" s="39"/>
      <c r="OL9" s="40" t="s">
        <v>21</v>
      </c>
      <c r="OM9" s="41"/>
      <c r="ON9" s="42"/>
      <c r="OO9" s="43"/>
      <c r="OP9" s="181" t="s">
        <v>22</v>
      </c>
      <c r="OQ9" s="182"/>
      <c r="OR9" s="183"/>
      <c r="OS9" s="184"/>
      <c r="OT9" s="185" t="s">
        <v>23</v>
      </c>
      <c r="OU9" s="190"/>
      <c r="OV9" s="191"/>
    </row>
    <row r="10" spans="1:412" ht="4.95" customHeight="1">
      <c r="A10" s="1"/>
      <c r="B10" s="45"/>
      <c r="C10" s="46"/>
      <c r="D10" s="46"/>
      <c r="E10" s="31"/>
      <c r="F10" s="47"/>
      <c r="G10" s="328"/>
      <c r="H10" s="49"/>
      <c r="I10" s="49"/>
      <c r="J10" s="50"/>
      <c r="K10" s="50"/>
      <c r="L10" s="192"/>
      <c r="M10" s="193"/>
      <c r="N10" s="194"/>
      <c r="O10" s="194"/>
      <c r="P10" s="195"/>
      <c r="Q10" s="196"/>
      <c r="R10" s="161"/>
      <c r="S10" s="45"/>
      <c r="T10" s="46"/>
      <c r="U10" s="46"/>
      <c r="V10" s="31"/>
      <c r="W10" s="197"/>
      <c r="X10" s="48"/>
      <c r="Y10" s="49"/>
      <c r="Z10" s="49"/>
      <c r="AA10" s="50"/>
      <c r="AB10" s="50"/>
      <c r="AC10" s="192"/>
      <c r="AD10" s="193"/>
      <c r="AE10" s="194"/>
      <c r="AF10" s="194"/>
      <c r="AG10" s="195"/>
      <c r="AH10" s="196"/>
      <c r="AI10" s="161"/>
      <c r="AJ10" s="45"/>
      <c r="AK10" s="46"/>
      <c r="AL10" s="46"/>
      <c r="AM10" s="31"/>
      <c r="AN10" s="197"/>
      <c r="AO10" s="48"/>
      <c r="AP10" s="49"/>
      <c r="AQ10" s="49"/>
      <c r="AR10" s="50"/>
      <c r="AS10" s="50"/>
      <c r="AT10" s="192"/>
      <c r="AU10" s="193"/>
      <c r="AV10" s="194"/>
      <c r="AW10" s="194"/>
      <c r="AX10" s="195"/>
      <c r="AY10" s="196"/>
      <c r="AZ10" s="161"/>
      <c r="BA10" s="45"/>
      <c r="BB10" s="46"/>
      <c r="BC10" s="46"/>
      <c r="BD10" s="31"/>
      <c r="BE10" s="197"/>
      <c r="BF10" s="48"/>
      <c r="BG10" s="49"/>
      <c r="BH10" s="49"/>
      <c r="BI10" s="50"/>
      <c r="BJ10" s="50"/>
      <c r="BK10" s="192"/>
      <c r="BL10" s="193"/>
      <c r="BM10" s="194"/>
      <c r="BN10" s="194"/>
      <c r="BO10" s="195"/>
      <c r="BP10" s="196"/>
      <c r="BQ10" s="161"/>
      <c r="BR10" s="45"/>
      <c r="BS10" s="46"/>
      <c r="BT10" s="46"/>
      <c r="BU10" s="31"/>
      <c r="BV10" s="197"/>
      <c r="BW10" s="197"/>
      <c r="BX10" s="329"/>
      <c r="BY10" s="49"/>
      <c r="BZ10" s="49"/>
      <c r="CA10" s="50"/>
      <c r="CB10" s="50"/>
      <c r="CC10" s="192"/>
      <c r="CD10" s="193"/>
      <c r="CE10" s="194"/>
      <c r="CF10" s="194"/>
      <c r="CG10" s="195"/>
      <c r="CH10" s="196"/>
      <c r="CI10" s="161"/>
      <c r="CJ10" s="45"/>
      <c r="CK10" s="46"/>
      <c r="CL10" s="46"/>
      <c r="CM10" s="31"/>
      <c r="CN10" s="197"/>
      <c r="CO10" s="48"/>
      <c r="CP10" s="49"/>
      <c r="CQ10" s="49"/>
      <c r="CR10" s="50"/>
      <c r="CS10" s="50"/>
      <c r="CT10" s="192"/>
      <c r="CU10" s="193"/>
      <c r="CV10" s="194"/>
      <c r="CW10" s="194"/>
      <c r="CX10" s="195"/>
      <c r="CY10" s="196"/>
      <c r="CZ10" s="161"/>
      <c r="DA10" s="45"/>
      <c r="DB10" s="46"/>
      <c r="DC10" s="46"/>
      <c r="DD10" s="31"/>
      <c r="DE10" s="197"/>
      <c r="DF10" s="48"/>
      <c r="DG10" s="49"/>
      <c r="DH10" s="49"/>
      <c r="DI10" s="50"/>
      <c r="DJ10" s="50"/>
      <c r="DK10" s="192"/>
      <c r="DL10" s="193"/>
      <c r="DM10" s="194"/>
      <c r="DN10" s="194"/>
      <c r="DO10" s="195"/>
      <c r="DP10" s="196"/>
      <c r="DQ10" s="161"/>
      <c r="DR10" s="45"/>
      <c r="DS10" s="46"/>
      <c r="DT10" s="46"/>
      <c r="DU10" s="31"/>
      <c r="DV10" s="197"/>
      <c r="DW10" s="48"/>
      <c r="DX10" s="49"/>
      <c r="DY10" s="49"/>
      <c r="DZ10" s="50"/>
      <c r="EA10" s="50"/>
      <c r="EB10" s="192"/>
      <c r="EC10" s="193"/>
      <c r="ED10" s="194"/>
      <c r="EE10" s="194"/>
      <c r="EF10" s="195"/>
      <c r="EG10" s="196"/>
      <c r="EH10" s="161"/>
      <c r="EI10" s="45"/>
      <c r="EJ10" s="46"/>
      <c r="EK10" s="46"/>
      <c r="EL10" s="31"/>
      <c r="EM10" s="197"/>
      <c r="EN10" s="48"/>
      <c r="EO10" s="49"/>
      <c r="EP10" s="49"/>
      <c r="EQ10" s="50"/>
      <c r="ER10" s="50"/>
      <c r="ES10" s="192"/>
      <c r="ET10" s="193"/>
      <c r="EU10" s="194"/>
      <c r="EV10" s="194"/>
      <c r="EW10" s="195"/>
      <c r="EX10" s="196"/>
      <c r="EY10" s="161"/>
      <c r="EZ10" s="45"/>
      <c r="FA10" s="46"/>
      <c r="FB10" s="46"/>
      <c r="FC10" s="31"/>
      <c r="FD10" s="197"/>
      <c r="FE10" s="48"/>
      <c r="FF10" s="49"/>
      <c r="FG10" s="49"/>
      <c r="FH10" s="50"/>
      <c r="FI10" s="50"/>
      <c r="FJ10" s="192"/>
      <c r="FK10" s="193"/>
      <c r="FL10" s="194"/>
      <c r="FM10" s="194"/>
      <c r="FN10" s="195"/>
      <c r="FO10" s="196"/>
      <c r="FP10" s="161"/>
      <c r="FQ10" s="45"/>
      <c r="FR10" s="46"/>
      <c r="FS10" s="46"/>
      <c r="FT10" s="31"/>
      <c r="FU10" s="197"/>
      <c r="FV10" s="48"/>
      <c r="FW10" s="49"/>
      <c r="FX10" s="49"/>
      <c r="FY10" s="50"/>
      <c r="FZ10" s="50"/>
      <c r="GA10" s="192"/>
      <c r="GB10" s="193"/>
      <c r="GC10" s="194"/>
      <c r="GD10" s="194"/>
      <c r="GE10" s="195"/>
      <c r="GF10" s="196"/>
      <c r="GG10" s="161"/>
      <c r="GH10" s="45"/>
      <c r="GI10" s="46"/>
      <c r="GJ10" s="46"/>
      <c r="GK10" s="31"/>
      <c r="GL10" s="197"/>
      <c r="GM10" s="48"/>
      <c r="GN10" s="49"/>
      <c r="GO10" s="49"/>
      <c r="GP10" s="50"/>
      <c r="GQ10" s="50"/>
      <c r="GR10" s="192"/>
      <c r="GS10" s="193"/>
      <c r="GT10" s="194"/>
      <c r="GU10" s="194"/>
      <c r="GV10" s="195"/>
      <c r="GW10" s="195"/>
      <c r="GX10" s="343"/>
      <c r="GY10" s="1"/>
      <c r="GZ10" s="1"/>
      <c r="HA10" s="45"/>
      <c r="HB10" s="46"/>
      <c r="HC10" s="46"/>
      <c r="HD10" s="31"/>
      <c r="HE10" s="47"/>
      <c r="HF10" s="48"/>
      <c r="HG10" s="49"/>
      <c r="HH10" s="49"/>
      <c r="HI10" s="50"/>
      <c r="HJ10" s="50"/>
      <c r="HK10" s="192"/>
      <c r="HL10" s="193"/>
      <c r="HM10" s="194"/>
      <c r="HN10" s="194"/>
      <c r="HO10" s="195"/>
      <c r="HP10" s="196"/>
      <c r="HQ10" s="161"/>
      <c r="HR10" s="45"/>
      <c r="HS10" s="46"/>
      <c r="HT10" s="46"/>
      <c r="HU10" s="31"/>
      <c r="HV10" s="197"/>
      <c r="HW10" s="48"/>
      <c r="HX10" s="49"/>
      <c r="HY10" s="49"/>
      <c r="HZ10" s="50"/>
      <c r="IA10" s="50"/>
      <c r="IB10" s="192"/>
      <c r="IC10" s="193"/>
      <c r="ID10" s="194"/>
      <c r="IE10" s="194"/>
      <c r="IF10" s="195"/>
      <c r="IG10" s="196"/>
      <c r="IH10" s="161"/>
      <c r="II10" s="45"/>
      <c r="IJ10" s="46"/>
      <c r="IK10" s="46"/>
      <c r="IL10" s="31"/>
      <c r="IM10" s="197"/>
      <c r="IN10" s="48"/>
      <c r="IO10" s="49"/>
      <c r="IP10" s="49"/>
      <c r="IQ10" s="50"/>
      <c r="IR10" s="50"/>
      <c r="IS10" s="192"/>
      <c r="IT10" s="193"/>
      <c r="IU10" s="194"/>
      <c r="IV10" s="194"/>
      <c r="IW10" s="195"/>
      <c r="IX10" s="196"/>
      <c r="IY10" s="161"/>
      <c r="IZ10" s="45"/>
      <c r="JA10" s="46"/>
      <c r="JB10" s="46"/>
      <c r="JC10" s="31"/>
      <c r="JD10" s="197"/>
      <c r="JE10" s="48"/>
      <c r="JF10" s="49"/>
      <c r="JG10" s="49"/>
      <c r="JH10" s="50"/>
      <c r="JI10" s="50"/>
      <c r="JJ10" s="192"/>
      <c r="JK10" s="193"/>
      <c r="JL10" s="194"/>
      <c r="JM10" s="194"/>
      <c r="JN10" s="195"/>
      <c r="JO10" s="196"/>
      <c r="JP10" s="161"/>
      <c r="JQ10" s="45"/>
      <c r="JR10" s="46"/>
      <c r="JS10" s="46"/>
      <c r="JT10" s="31"/>
      <c r="JU10" s="197"/>
      <c r="JV10" s="48"/>
      <c r="JW10" s="49"/>
      <c r="JX10" s="49"/>
      <c r="JY10" s="50"/>
      <c r="JZ10" s="50"/>
      <c r="KA10" s="192"/>
      <c r="KB10" s="193"/>
      <c r="KC10" s="194"/>
      <c r="KD10" s="194"/>
      <c r="KE10" s="195"/>
      <c r="KF10" s="196"/>
      <c r="KG10" s="161"/>
      <c r="KH10" s="45"/>
      <c r="KI10" s="46"/>
      <c r="KJ10" s="46"/>
      <c r="KK10" s="31"/>
      <c r="KL10" s="197"/>
      <c r="KM10" s="48"/>
      <c r="KN10" s="49"/>
      <c r="KO10" s="49"/>
      <c r="KP10" s="50"/>
      <c r="KQ10" s="50"/>
      <c r="KR10" s="192"/>
      <c r="KS10" s="193"/>
      <c r="KT10" s="194"/>
      <c r="KU10" s="194"/>
      <c r="KV10" s="195"/>
      <c r="KW10" s="196"/>
      <c r="KX10" s="161"/>
      <c r="KY10" s="45"/>
      <c r="KZ10" s="46"/>
      <c r="LA10" s="46"/>
      <c r="LB10" s="31"/>
      <c r="LC10" s="197"/>
      <c r="LD10" s="48"/>
      <c r="LE10" s="49"/>
      <c r="LF10" s="49"/>
      <c r="LG10" s="50"/>
      <c r="LH10" s="50"/>
      <c r="LI10" s="192"/>
      <c r="LJ10" s="193"/>
      <c r="LK10" s="194"/>
      <c r="LL10" s="194"/>
      <c r="LM10" s="195"/>
      <c r="LN10" s="196"/>
      <c r="LO10" s="161"/>
      <c r="LP10" s="45"/>
      <c r="LQ10" s="46"/>
      <c r="LR10" s="46"/>
      <c r="LS10" s="31"/>
      <c r="LT10" s="197"/>
      <c r="LU10" s="48"/>
      <c r="LV10" s="49"/>
      <c r="LW10" s="49"/>
      <c r="LX10" s="50"/>
      <c r="LY10" s="50"/>
      <c r="LZ10" s="192"/>
      <c r="MA10" s="193"/>
      <c r="MB10" s="194"/>
      <c r="MC10" s="194"/>
      <c r="MD10" s="195"/>
      <c r="ME10" s="196"/>
      <c r="MF10" s="161"/>
      <c r="MG10" s="45"/>
      <c r="MH10" s="46"/>
      <c r="MI10" s="46"/>
      <c r="MJ10" s="31"/>
      <c r="MK10" s="197"/>
      <c r="ML10" s="48"/>
      <c r="MM10" s="49"/>
      <c r="MN10" s="49"/>
      <c r="MO10" s="50"/>
      <c r="MP10" s="50"/>
      <c r="MQ10" s="192"/>
      <c r="MR10" s="193"/>
      <c r="MS10" s="194"/>
      <c r="MT10" s="194"/>
      <c r="MU10" s="195"/>
      <c r="MV10" s="196"/>
      <c r="MW10" s="161"/>
      <c r="MX10" s="45"/>
      <c r="MY10" s="46"/>
      <c r="MZ10" s="46"/>
      <c r="NA10" s="31"/>
      <c r="NB10" s="197"/>
      <c r="NC10" s="48"/>
      <c r="ND10" s="49"/>
      <c r="NE10" s="49"/>
      <c r="NF10" s="50"/>
      <c r="NG10" s="50"/>
      <c r="NH10" s="192"/>
      <c r="NI10" s="193"/>
      <c r="NJ10" s="194"/>
      <c r="NK10" s="194"/>
      <c r="NL10" s="195"/>
      <c r="NM10" s="196"/>
      <c r="NN10" s="161"/>
      <c r="NO10" s="45"/>
      <c r="NP10" s="46"/>
      <c r="NQ10" s="46"/>
      <c r="NR10" s="31"/>
      <c r="NS10" s="197"/>
      <c r="NT10" s="48"/>
      <c r="NU10" s="49"/>
      <c r="NV10" s="49"/>
      <c r="NW10" s="50"/>
      <c r="NX10" s="50"/>
      <c r="NY10" s="192"/>
      <c r="NZ10" s="193"/>
      <c r="OA10" s="194"/>
      <c r="OB10" s="194"/>
      <c r="OC10" s="195"/>
      <c r="OD10" s="196"/>
      <c r="OE10" s="161"/>
      <c r="OF10" s="45"/>
      <c r="OG10" s="46"/>
      <c r="OH10" s="46"/>
      <c r="OI10" s="31"/>
      <c r="OJ10" s="197"/>
      <c r="OK10" s="48"/>
      <c r="OL10" s="49"/>
      <c r="OM10" s="49"/>
      <c r="ON10" s="50"/>
      <c r="OO10" s="50"/>
      <c r="OP10" s="192"/>
      <c r="OQ10" s="193"/>
      <c r="OR10" s="194"/>
      <c r="OS10" s="194"/>
      <c r="OT10" s="195"/>
      <c r="OU10" s="198"/>
      <c r="OV10" s="1"/>
    </row>
    <row r="11" spans="1:412" s="61" customFormat="1" ht="16.149999999999999" customHeight="1">
      <c r="A11" s="51"/>
      <c r="B11" s="52">
        <v>1</v>
      </c>
      <c r="C11" s="227">
        <v>110</v>
      </c>
      <c r="D11" s="227">
        <v>381</v>
      </c>
      <c r="E11" s="228">
        <v>3</v>
      </c>
      <c r="F11" s="229">
        <v>7</v>
      </c>
      <c r="G11" s="330"/>
      <c r="H11" s="57">
        <v>1</v>
      </c>
      <c r="I11" s="58"/>
      <c r="J11" s="59">
        <f t="shared" ref="J11:J19" si="0">E11</f>
        <v>3</v>
      </c>
      <c r="K11" s="59">
        <f t="shared" ref="K11:K19" si="1">F11</f>
        <v>7</v>
      </c>
      <c r="L11" s="199">
        <v>5</v>
      </c>
      <c r="M11" s="200" t="e">
        <f>L7-K11</f>
        <v>#REF!</v>
      </c>
      <c r="N11" s="130" t="e">
        <f t="shared" ref="N11:N19" si="2">IF(M11&lt;0,0,IF(M11&lt;18,1,IF(M11&lt;36,2,3)))</f>
        <v>#REF!</v>
      </c>
      <c r="O11" s="131">
        <f t="shared" ref="O11:O19" si="3">J11-L11</f>
        <v>-2</v>
      </c>
      <c r="P11" s="60" t="e">
        <f t="shared" ref="P11:P19" si="4">IF(L11&lt;1,"",IF((2+O11+N11)&gt;-1,(2+O11+N11),0))</f>
        <v>#REF!</v>
      </c>
      <c r="Q11" s="105"/>
      <c r="R11" s="108"/>
      <c r="S11" s="127">
        <v>1</v>
      </c>
      <c r="T11" s="132">
        <f>C11</f>
        <v>110</v>
      </c>
      <c r="U11" s="133">
        <v>381</v>
      </c>
      <c r="V11" s="128">
        <f>E11</f>
        <v>3</v>
      </c>
      <c r="W11" s="134">
        <f>F11</f>
        <v>7</v>
      </c>
      <c r="X11" s="201"/>
      <c r="Y11" s="135">
        <v>1</v>
      </c>
      <c r="Z11" s="136"/>
      <c r="AA11" s="129">
        <f t="shared" ref="AA11:AA19" si="5">V11</f>
        <v>3</v>
      </c>
      <c r="AB11" s="129">
        <f t="shared" ref="AB11:AB19" si="6">W11</f>
        <v>7</v>
      </c>
      <c r="AC11" s="202">
        <v>5</v>
      </c>
      <c r="AD11" s="200" t="e">
        <f>AC7-AB11</f>
        <v>#REF!</v>
      </c>
      <c r="AE11" s="130" t="e">
        <f t="shared" ref="AE11:AE19" si="7">IF(AD11&lt;0,0,IF(AD11&lt;18,1,IF(AD11&lt;36,2,3)))</f>
        <v>#REF!</v>
      </c>
      <c r="AF11" s="131">
        <f t="shared" ref="AF11:AF19" si="8">AA11-AC11</f>
        <v>-2</v>
      </c>
      <c r="AG11" s="60" t="e">
        <f t="shared" ref="AG11:AG19" si="9">IF(AC11&lt;1,"",IF((2+AF11+AE11)&gt;-1,(2+AF11+AE11),0))</f>
        <v>#REF!</v>
      </c>
      <c r="AH11" s="105"/>
      <c r="AI11" s="108"/>
      <c r="AJ11" s="127">
        <v>1</v>
      </c>
      <c r="AK11" s="132">
        <f>T11</f>
        <v>110</v>
      </c>
      <c r="AL11" s="133">
        <v>381</v>
      </c>
      <c r="AM11" s="128">
        <f>V11</f>
        <v>3</v>
      </c>
      <c r="AN11" s="134">
        <f>W11</f>
        <v>7</v>
      </c>
      <c r="AO11" s="201"/>
      <c r="AP11" s="135">
        <v>1</v>
      </c>
      <c r="AQ11" s="136"/>
      <c r="AR11" s="129">
        <f t="shared" ref="AR11:AR19" si="10">AM11</f>
        <v>3</v>
      </c>
      <c r="AS11" s="129">
        <f t="shared" ref="AS11:AS19" si="11">AN11</f>
        <v>7</v>
      </c>
      <c r="AT11" s="202">
        <v>8</v>
      </c>
      <c r="AU11" s="200" t="e">
        <f>AT7-AS11</f>
        <v>#REF!</v>
      </c>
      <c r="AV11" s="130" t="e">
        <f t="shared" ref="AV11:AV19" si="12">IF(AU11&lt;0,0,IF(AU11&lt;18,1,IF(AU11&lt;36,2,3)))</f>
        <v>#REF!</v>
      </c>
      <c r="AW11" s="131">
        <f t="shared" ref="AW11:AW19" si="13">AR11-AT11</f>
        <v>-5</v>
      </c>
      <c r="AX11" s="60" t="e">
        <f t="shared" ref="AX11:AX19" si="14">IF(AT11&lt;1,"",IF((2+AW11+AV11)&gt;-1,(2+AW11+AV11),0))</f>
        <v>#REF!</v>
      </c>
      <c r="AY11" s="105"/>
      <c r="AZ11" s="108"/>
      <c r="BA11" s="127">
        <v>1</v>
      </c>
      <c r="BB11" s="132">
        <f>AK11</f>
        <v>110</v>
      </c>
      <c r="BC11" s="133">
        <v>381</v>
      </c>
      <c r="BD11" s="128">
        <f>AM11</f>
        <v>3</v>
      </c>
      <c r="BE11" s="134">
        <f>AN11</f>
        <v>7</v>
      </c>
      <c r="BF11" s="201"/>
      <c r="BG11" s="135">
        <v>1</v>
      </c>
      <c r="BH11" s="136"/>
      <c r="BI11" s="129">
        <f t="shared" ref="BI11:BI19" si="15">BD11</f>
        <v>3</v>
      </c>
      <c r="BJ11" s="129">
        <f t="shared" ref="BJ11:BJ19" si="16">BE11</f>
        <v>7</v>
      </c>
      <c r="BK11" s="202">
        <v>6</v>
      </c>
      <c r="BL11" s="200">
        <f>BK7-BJ11</f>
        <v>21</v>
      </c>
      <c r="BM11" s="130">
        <f t="shared" ref="BM11:BM19" si="17">IF(BL11&lt;0,0,IF(BL11&lt;18,1,IF(BL11&lt;36,2,3)))</f>
        <v>2</v>
      </c>
      <c r="BN11" s="131">
        <f t="shared" ref="BN11:BN19" si="18">BI11-BK11</f>
        <v>-3</v>
      </c>
      <c r="BO11" s="60">
        <f t="shared" ref="BO11:BO19" si="19">IF(BK11&lt;1,"",IF((2+BN11+BM11)&gt;-1,(2+BN11+BM11),0))</f>
        <v>1</v>
      </c>
      <c r="BP11" s="105"/>
      <c r="BQ11" s="108"/>
      <c r="BR11" s="127">
        <v>1</v>
      </c>
      <c r="BS11" s="132">
        <f>BB11</f>
        <v>110</v>
      </c>
      <c r="BT11" s="133">
        <v>381</v>
      </c>
      <c r="BU11" s="128">
        <f>BD11</f>
        <v>3</v>
      </c>
      <c r="BV11" s="134">
        <f>BE11</f>
        <v>7</v>
      </c>
      <c r="BW11" s="310" t="s">
        <v>119</v>
      </c>
      <c r="BX11" s="331">
        <v>0</v>
      </c>
      <c r="BY11" s="312">
        <v>1</v>
      </c>
      <c r="BZ11" s="136"/>
      <c r="CA11" s="129">
        <f t="shared" ref="CA11:CA19" si="20">BU11</f>
        <v>3</v>
      </c>
      <c r="CB11" s="129">
        <f t="shared" ref="CB11:CB19" si="21">BV11</f>
        <v>7</v>
      </c>
      <c r="CC11" s="202">
        <v>5</v>
      </c>
      <c r="CD11" s="200" t="e">
        <f>CC7-CB11</f>
        <v>#REF!</v>
      </c>
      <c r="CE11" s="130" t="e">
        <f t="shared" ref="CE11:CE19" si="22">IF(CD11&lt;0,0,IF(CD11&lt;18,1,IF(CD11&lt;36,2,3)))</f>
        <v>#REF!</v>
      </c>
      <c r="CF11" s="131">
        <f t="shared" ref="CF11:CF19" si="23">CA11-CC11</f>
        <v>-2</v>
      </c>
      <c r="CG11" s="60" t="e">
        <f t="shared" ref="CG11:CG19" si="24">IF(CC11&lt;1,"",IF((2+CF11+CE11)&gt;-1,(2+CF11+CE11),0))</f>
        <v>#REF!</v>
      </c>
      <c r="CH11" s="105"/>
      <c r="CI11" s="108"/>
      <c r="CJ11" s="127">
        <v>1</v>
      </c>
      <c r="CK11" s="132">
        <f>BS11</f>
        <v>110</v>
      </c>
      <c r="CL11" s="133">
        <v>381</v>
      </c>
      <c r="CM11" s="128">
        <f>BU11</f>
        <v>3</v>
      </c>
      <c r="CN11" s="134">
        <f>BV11</f>
        <v>7</v>
      </c>
      <c r="CO11" s="201"/>
      <c r="CP11" s="135">
        <v>1</v>
      </c>
      <c r="CQ11" s="136"/>
      <c r="CR11" s="129">
        <f t="shared" ref="CR11:CR19" si="25">CM11</f>
        <v>3</v>
      </c>
      <c r="CS11" s="129">
        <f t="shared" ref="CS11:CS19" si="26">CN11</f>
        <v>7</v>
      </c>
      <c r="CT11" s="202">
        <v>3</v>
      </c>
      <c r="CU11" s="200">
        <f>CT7-CS11</f>
        <v>10</v>
      </c>
      <c r="CV11" s="130">
        <f t="shared" ref="CV11:CV19" si="27">IF(CU11&lt;0,0,IF(CU11&lt;18,1,IF(CU11&lt;36,2,3)))</f>
        <v>1</v>
      </c>
      <c r="CW11" s="131">
        <f t="shared" ref="CW11:CW19" si="28">CR11-CT11</f>
        <v>0</v>
      </c>
      <c r="CX11" s="60">
        <f t="shared" ref="CX11:CX12" si="29">IF(CT11&lt;1,"",IF((2+CW11+CV11)&gt;-1,(2+CW11+CV11),0))</f>
        <v>3</v>
      </c>
      <c r="CY11" s="105"/>
      <c r="CZ11" s="108"/>
      <c r="DA11" s="127">
        <v>1</v>
      </c>
      <c r="DB11" s="132">
        <f>CK11</f>
        <v>110</v>
      </c>
      <c r="DC11" s="133">
        <v>381</v>
      </c>
      <c r="DD11" s="128">
        <f>CM11</f>
        <v>3</v>
      </c>
      <c r="DE11" s="134">
        <f>CN11</f>
        <v>7</v>
      </c>
      <c r="DF11" s="201"/>
      <c r="DG11" s="135">
        <v>1</v>
      </c>
      <c r="DH11" s="136"/>
      <c r="DI11" s="129">
        <f t="shared" ref="DI11:DI19" si="30">DD11</f>
        <v>3</v>
      </c>
      <c r="DJ11" s="129">
        <f t="shared" ref="DJ11:DJ19" si="31">DE11</f>
        <v>7</v>
      </c>
      <c r="DK11" s="202">
        <v>4</v>
      </c>
      <c r="DL11" s="200" t="e">
        <f>DK7-DJ11</f>
        <v>#REF!</v>
      </c>
      <c r="DM11" s="130" t="e">
        <f t="shared" ref="DM11:DM19" si="32">IF(DL11&lt;0,0,IF(DL11&lt;18,1,IF(DL11&lt;36,2,3)))</f>
        <v>#REF!</v>
      </c>
      <c r="DN11" s="131">
        <f t="shared" ref="DN11:DN19" si="33">DI11-DK11</f>
        <v>-1</v>
      </c>
      <c r="DO11" s="60" t="e">
        <f t="shared" ref="DO11:DO19" si="34">IF(DK11&lt;1,"",IF((2+DN11+DM11)&gt;-1,(2+DN11+DM11),0))</f>
        <v>#REF!</v>
      </c>
      <c r="DP11" s="105"/>
      <c r="DQ11" s="108"/>
      <c r="DR11" s="127">
        <v>1</v>
      </c>
      <c r="DS11" s="132">
        <f>DB11</f>
        <v>110</v>
      </c>
      <c r="DT11" s="133">
        <v>381</v>
      </c>
      <c r="DU11" s="128">
        <f>DD11</f>
        <v>3</v>
      </c>
      <c r="DV11" s="134">
        <f>DE11</f>
        <v>7</v>
      </c>
      <c r="DW11" s="201"/>
      <c r="DX11" s="135">
        <v>1</v>
      </c>
      <c r="DY11" s="136"/>
      <c r="DZ11" s="129">
        <f t="shared" ref="DZ11:DZ19" si="35">DU11</f>
        <v>3</v>
      </c>
      <c r="EA11" s="129">
        <f t="shared" ref="EA11:EA19" si="36">DV11</f>
        <v>7</v>
      </c>
      <c r="EB11" s="202"/>
      <c r="EC11" s="203" t="e">
        <f>EB7-EA11</f>
        <v>#REF!</v>
      </c>
      <c r="ED11" s="203" t="e">
        <f t="shared" ref="ED11:ED19" si="37">IF(EC11&lt;0,0,IF(EC11&lt;18,1,IF(EC11&lt;36,2,3)))</f>
        <v>#REF!</v>
      </c>
      <c r="EE11" s="203">
        <f t="shared" ref="EE11:EE19" si="38">DZ11-EB11</f>
        <v>3</v>
      </c>
      <c r="EF11" s="60" t="str">
        <f t="shared" ref="EF11:EF19" si="39">IF(EB11&lt;1,"",IF((2+EE11+ED11)&gt;-1,(2+EE11+ED11),0))</f>
        <v/>
      </c>
      <c r="EG11" s="105"/>
      <c r="EH11" s="108"/>
      <c r="EI11" s="127">
        <v>1</v>
      </c>
      <c r="EJ11" s="132">
        <f>DS11</f>
        <v>110</v>
      </c>
      <c r="EK11" s="133">
        <v>381</v>
      </c>
      <c r="EL11" s="128">
        <f>DU11</f>
        <v>3</v>
      </c>
      <c r="EM11" s="134">
        <f>DV11</f>
        <v>7</v>
      </c>
      <c r="EN11" s="201"/>
      <c r="EO11" s="135">
        <v>1</v>
      </c>
      <c r="EP11" s="136"/>
      <c r="EQ11" s="129">
        <f t="shared" ref="EQ11:EQ19" si="40">EL11</f>
        <v>3</v>
      </c>
      <c r="ER11" s="129">
        <f t="shared" ref="ER11:ER19" si="41">EM11</f>
        <v>7</v>
      </c>
      <c r="ES11" s="202"/>
      <c r="ET11" s="203">
        <f>ES7-ER11</f>
        <v>-7</v>
      </c>
      <c r="EU11" s="203">
        <f t="shared" ref="EU11:EU19" si="42">IF(ET11&lt;0,0,IF(ET11&lt;18,1,IF(ET11&lt;36,2,3)))</f>
        <v>0</v>
      </c>
      <c r="EV11" s="203">
        <f t="shared" ref="EV11:EV19" si="43">EQ11-ES11</f>
        <v>3</v>
      </c>
      <c r="EW11" s="60" t="str">
        <f t="shared" ref="EW11:EW19" si="44">IF(ES11&lt;1,"",IF((2+EV11+EU11)&gt;-1,(2+EV11+EU11),0))</f>
        <v/>
      </c>
      <c r="EX11" s="105"/>
      <c r="EY11" s="108"/>
      <c r="EZ11" s="127">
        <v>1</v>
      </c>
      <c r="FA11" s="132">
        <f>EJ11</f>
        <v>110</v>
      </c>
      <c r="FB11" s="133">
        <v>381</v>
      </c>
      <c r="FC11" s="128">
        <f>EL11</f>
        <v>3</v>
      </c>
      <c r="FD11" s="134">
        <f>EM11</f>
        <v>7</v>
      </c>
      <c r="FE11" s="201"/>
      <c r="FF11" s="135">
        <v>1</v>
      </c>
      <c r="FG11" s="136"/>
      <c r="FH11" s="129">
        <f t="shared" ref="FH11:FH19" si="45">FC11</f>
        <v>3</v>
      </c>
      <c r="FI11" s="129">
        <f t="shared" ref="FI11:FI19" si="46">FD11</f>
        <v>7</v>
      </c>
      <c r="FJ11" s="202"/>
      <c r="FK11" s="200">
        <f>FJ7-FI11</f>
        <v>-7</v>
      </c>
      <c r="FL11" s="130">
        <f t="shared" ref="FL11:FL19" si="47">IF(FK11&lt;0,0,IF(FK11&lt;18,1,IF(FK11&lt;36,2,3)))</f>
        <v>0</v>
      </c>
      <c r="FM11" s="131">
        <f t="shared" ref="FM11:FM19" si="48">FH11-FJ11</f>
        <v>3</v>
      </c>
      <c r="FN11" s="60" t="str">
        <f t="shared" ref="FN11:FN19" si="49">IF(FJ11&lt;1,"",IF((2+FM11+FL11)&gt;-1,(2+FM11+FL11),0))</f>
        <v/>
      </c>
      <c r="FO11" s="105"/>
      <c r="FP11" s="108"/>
      <c r="FQ11" s="127">
        <v>1</v>
      </c>
      <c r="FR11" s="132">
        <f>FA11</f>
        <v>110</v>
      </c>
      <c r="FS11" s="133">
        <v>381</v>
      </c>
      <c r="FT11" s="128">
        <f>FC11</f>
        <v>3</v>
      </c>
      <c r="FU11" s="134">
        <f>FD11</f>
        <v>7</v>
      </c>
      <c r="FV11" s="201"/>
      <c r="FW11" s="135">
        <v>1</v>
      </c>
      <c r="FX11" s="136"/>
      <c r="FY11" s="129">
        <f t="shared" ref="FY11:FY19" si="50">FT11</f>
        <v>3</v>
      </c>
      <c r="FZ11" s="129">
        <f t="shared" ref="FZ11:FZ19" si="51">FU11</f>
        <v>7</v>
      </c>
      <c r="GA11" s="202"/>
      <c r="GB11" s="200">
        <f>GA7-FZ11</f>
        <v>-7</v>
      </c>
      <c r="GC11" s="130">
        <f t="shared" ref="GC11:GC19" si="52">IF(GB11&lt;0,0,IF(GB11&lt;18,1,IF(GB11&lt;36,2,3)))</f>
        <v>0</v>
      </c>
      <c r="GD11" s="131">
        <f t="shared" ref="GD11:GD19" si="53">FY11-GA11</f>
        <v>3</v>
      </c>
      <c r="GE11" s="60" t="str">
        <f t="shared" ref="GE11:GE19" si="54">IF(GA11&lt;1,"",IF((2+GD11+GC11)&gt;-1,(2+GD11+GC11),0))</f>
        <v/>
      </c>
      <c r="GF11" s="105"/>
      <c r="GG11" s="108"/>
      <c r="GH11" s="127">
        <v>1</v>
      </c>
      <c r="GI11" s="132">
        <f>FR11</f>
        <v>110</v>
      </c>
      <c r="GJ11" s="133">
        <v>381</v>
      </c>
      <c r="GK11" s="128">
        <f>FT11</f>
        <v>3</v>
      </c>
      <c r="GL11" s="134">
        <f>FU11</f>
        <v>7</v>
      </c>
      <c r="GM11" s="201"/>
      <c r="GN11" s="135">
        <v>1</v>
      </c>
      <c r="GO11" s="136"/>
      <c r="GP11" s="129">
        <f t="shared" ref="GP11:GP19" si="55">GK11</f>
        <v>3</v>
      </c>
      <c r="GQ11" s="129">
        <f t="shared" ref="GQ11:GQ19" si="56">GL11</f>
        <v>7</v>
      </c>
      <c r="GR11" s="202"/>
      <c r="GS11" s="200">
        <f>GR7-GQ11</f>
        <v>-7</v>
      </c>
      <c r="GT11" s="130">
        <f t="shared" ref="GT11:GT19" si="57">IF(GS11&lt;0,0,IF(GS11&lt;18,1,IF(GS11&lt;36,2,3)))</f>
        <v>0</v>
      </c>
      <c r="GU11" s="131">
        <f t="shared" ref="GU11:GU19" si="58">GP11-GR11</f>
        <v>3</v>
      </c>
      <c r="GV11" s="60" t="str">
        <f t="shared" ref="GV11:GV19" si="59">IF(GR11&lt;1,"",IF((2+GU11+GT11)&gt;-1,(2+GU11+GT11),0))</f>
        <v/>
      </c>
      <c r="GW11" s="308" t="s">
        <v>118</v>
      </c>
      <c r="GX11" s="344">
        <v>0</v>
      </c>
      <c r="GY11" s="205"/>
      <c r="GZ11" s="51"/>
      <c r="HA11" s="52">
        <v>1</v>
      </c>
      <c r="HB11" s="227">
        <v>305</v>
      </c>
      <c r="HC11" s="227">
        <v>381</v>
      </c>
      <c r="HD11" s="228">
        <v>4</v>
      </c>
      <c r="HE11" s="229">
        <v>14</v>
      </c>
      <c r="HF11" s="56"/>
      <c r="HG11" s="57">
        <v>1</v>
      </c>
      <c r="HH11" s="58"/>
      <c r="HI11" s="59">
        <f t="shared" ref="HI11:HJ19" si="60">HD11</f>
        <v>4</v>
      </c>
      <c r="HJ11" s="59">
        <f t="shared" si="60"/>
        <v>14</v>
      </c>
      <c r="HK11" s="199">
        <v>5</v>
      </c>
      <c r="HL11" s="200">
        <f>HK7-HJ11</f>
        <v>13</v>
      </c>
      <c r="HM11" s="130">
        <f t="shared" ref="HM11:HM19" si="61">IF(HL11&lt;0,0,IF(HL11&lt;18,1,IF(HL11&lt;36,2,3)))</f>
        <v>1</v>
      </c>
      <c r="HN11" s="131">
        <f t="shared" ref="HN11:HN19" si="62">HI11-HK11</f>
        <v>-1</v>
      </c>
      <c r="HO11" s="60">
        <f t="shared" ref="HO11:HO19" si="63">IF(HK11&lt;1,"",IF((2+HN11+HM11)&gt;-1,(2+HN11+HM11),0))</f>
        <v>2</v>
      </c>
      <c r="HP11" s="105"/>
      <c r="HQ11" s="108"/>
      <c r="HR11" s="127">
        <v>1</v>
      </c>
      <c r="HS11" s="132">
        <f>HB11</f>
        <v>305</v>
      </c>
      <c r="HT11" s="133">
        <v>381</v>
      </c>
      <c r="HU11" s="128">
        <f>HD11</f>
        <v>4</v>
      </c>
      <c r="HV11" s="134">
        <f>HE11</f>
        <v>14</v>
      </c>
      <c r="HW11" s="201"/>
      <c r="HX11" s="135">
        <v>1</v>
      </c>
      <c r="HY11" s="136"/>
      <c r="HZ11" s="129">
        <f t="shared" ref="HZ11:IA19" si="64">HU11</f>
        <v>4</v>
      </c>
      <c r="IA11" s="129">
        <f t="shared" si="64"/>
        <v>14</v>
      </c>
      <c r="IB11" s="202">
        <v>5</v>
      </c>
      <c r="IC11" s="200">
        <f>IB7-IA11</f>
        <v>3</v>
      </c>
      <c r="ID11" s="130">
        <f t="shared" ref="ID11:ID19" si="65">IF(IC11&lt;0,0,IF(IC11&lt;18,1,IF(IC11&lt;36,2,3)))</f>
        <v>1</v>
      </c>
      <c r="IE11" s="131">
        <f t="shared" ref="IE11:IE19" si="66">HZ11-IB11</f>
        <v>-1</v>
      </c>
      <c r="IF11" s="60">
        <f t="shared" ref="IF11:IF19" si="67">IF(IB11&lt;1,"",IF((2+IE11+ID11)&gt;-1,(2+IE11+ID11),0))</f>
        <v>2</v>
      </c>
      <c r="IG11" s="105"/>
      <c r="IH11" s="108"/>
      <c r="II11" s="127">
        <v>1</v>
      </c>
      <c r="IJ11" s="132">
        <f>HS11</f>
        <v>305</v>
      </c>
      <c r="IK11" s="133">
        <v>381</v>
      </c>
      <c r="IL11" s="128">
        <f>HU11</f>
        <v>4</v>
      </c>
      <c r="IM11" s="134">
        <f>HV11</f>
        <v>14</v>
      </c>
      <c r="IN11" s="201"/>
      <c r="IO11" s="135">
        <v>1</v>
      </c>
      <c r="IP11" s="136"/>
      <c r="IQ11" s="129">
        <f t="shared" ref="IQ11:IR19" si="68">IL11</f>
        <v>4</v>
      </c>
      <c r="IR11" s="129">
        <f t="shared" si="68"/>
        <v>14</v>
      </c>
      <c r="IS11" s="202">
        <v>8</v>
      </c>
      <c r="IT11" s="200">
        <f>IS7-IR11</f>
        <v>14</v>
      </c>
      <c r="IU11" s="130">
        <f t="shared" ref="IU11:IU19" si="69">IF(IT11&lt;0,0,IF(IT11&lt;18,1,IF(IT11&lt;36,2,3)))</f>
        <v>1</v>
      </c>
      <c r="IV11" s="131">
        <f t="shared" ref="IV11:IV19" si="70">IQ11-IS11</f>
        <v>-4</v>
      </c>
      <c r="IW11" s="60">
        <f t="shared" ref="IW11:IW19" si="71">IF(IS11&lt;1,"",IF((2+IV11+IU11)&gt;-1,(2+IV11+IU11),0))</f>
        <v>0</v>
      </c>
      <c r="IX11" s="105"/>
      <c r="IY11" s="108"/>
      <c r="IZ11" s="127">
        <v>1</v>
      </c>
      <c r="JA11" s="132">
        <f>IJ11</f>
        <v>305</v>
      </c>
      <c r="JB11" s="133">
        <v>381</v>
      </c>
      <c r="JC11" s="128">
        <f>IL11</f>
        <v>4</v>
      </c>
      <c r="JD11" s="134">
        <f>IM11</f>
        <v>14</v>
      </c>
      <c r="JE11" s="201"/>
      <c r="JF11" s="135">
        <v>1</v>
      </c>
      <c r="JG11" s="136"/>
      <c r="JH11" s="129">
        <f t="shared" ref="JH11:JI19" si="72">JC11</f>
        <v>4</v>
      </c>
      <c r="JI11" s="129">
        <f t="shared" si="72"/>
        <v>14</v>
      </c>
      <c r="JJ11" s="202">
        <v>7</v>
      </c>
      <c r="JK11" s="200">
        <f>JJ7-JI11</f>
        <v>14</v>
      </c>
      <c r="JL11" s="130">
        <f t="shared" ref="JL11:JL19" si="73">IF(JK11&lt;0,0,IF(JK11&lt;18,1,IF(JK11&lt;36,2,3)))</f>
        <v>1</v>
      </c>
      <c r="JM11" s="131">
        <f t="shared" ref="JM11:JM19" si="74">JH11-JJ11</f>
        <v>-3</v>
      </c>
      <c r="JN11" s="60">
        <f t="shared" ref="JN11:JN19" si="75">IF(JJ11&lt;1,"",IF((2+JM11+JL11)&gt;-1,(2+JM11+JL11),0))</f>
        <v>0</v>
      </c>
      <c r="JO11" s="105"/>
      <c r="JP11" s="108"/>
      <c r="JQ11" s="127">
        <v>1</v>
      </c>
      <c r="JR11" s="132">
        <f>JA11</f>
        <v>305</v>
      </c>
      <c r="JS11" s="133">
        <v>381</v>
      </c>
      <c r="JT11" s="128">
        <f>JC11</f>
        <v>4</v>
      </c>
      <c r="JU11" s="134">
        <f>JD11</f>
        <v>14</v>
      </c>
      <c r="JV11" s="201"/>
      <c r="JW11" s="135">
        <v>1</v>
      </c>
      <c r="JX11" s="136"/>
      <c r="JY11" s="129">
        <f t="shared" ref="JY11:JZ19" si="76">JT11</f>
        <v>4</v>
      </c>
      <c r="JZ11" s="129">
        <f t="shared" si="76"/>
        <v>14</v>
      </c>
      <c r="KA11" s="202">
        <v>5</v>
      </c>
      <c r="KB11" s="200">
        <f>KA7-JZ11</f>
        <v>2</v>
      </c>
      <c r="KC11" s="130">
        <f t="shared" ref="KC11:KC19" si="77">IF(KB11&lt;0,0,IF(KB11&lt;18,1,IF(KB11&lt;36,2,3)))</f>
        <v>1</v>
      </c>
      <c r="KD11" s="131">
        <f t="shared" ref="KD11:KD19" si="78">JY11-KA11</f>
        <v>-1</v>
      </c>
      <c r="KE11" s="60">
        <f t="shared" ref="KE11:KE19" si="79">IF(KA11&lt;1,"",IF((2+KD11+KC11)&gt;-1,(2+KD11+KC11),0))</f>
        <v>2</v>
      </c>
      <c r="KF11" s="105"/>
      <c r="KG11" s="108"/>
      <c r="KH11" s="127">
        <v>1</v>
      </c>
      <c r="KI11" s="132">
        <f>JR11</f>
        <v>305</v>
      </c>
      <c r="KJ11" s="133">
        <v>381</v>
      </c>
      <c r="KK11" s="128">
        <f>JT11</f>
        <v>4</v>
      </c>
      <c r="KL11" s="134">
        <f>JU11</f>
        <v>14</v>
      </c>
      <c r="KM11" s="201"/>
      <c r="KN11" s="135">
        <v>1</v>
      </c>
      <c r="KO11" s="136"/>
      <c r="KP11" s="129">
        <f t="shared" ref="KP11:KQ19" si="80">KK11</f>
        <v>4</v>
      </c>
      <c r="KQ11" s="129">
        <f t="shared" si="80"/>
        <v>14</v>
      </c>
      <c r="KR11" s="202">
        <v>5</v>
      </c>
      <c r="KS11" s="200">
        <f>KR7-KQ11</f>
        <v>3</v>
      </c>
      <c r="KT11" s="130">
        <f t="shared" ref="KT11:KT19" si="81">IF(KS11&lt;0,0,IF(KS11&lt;18,1,IF(KS11&lt;36,2,3)))</f>
        <v>1</v>
      </c>
      <c r="KU11" s="131">
        <f t="shared" ref="KU11:KU19" si="82">KP11-KR11</f>
        <v>-1</v>
      </c>
      <c r="KV11" s="60">
        <f t="shared" ref="KV11:KV19" si="83">IF(KR11&lt;1,"",IF((2+KU11+KT11)&gt;-1,(2+KU11+KT11),0))</f>
        <v>2</v>
      </c>
      <c r="KW11" s="105"/>
      <c r="KX11" s="108"/>
      <c r="KY11" s="127">
        <v>1</v>
      </c>
      <c r="KZ11" s="132">
        <f>KI11</f>
        <v>305</v>
      </c>
      <c r="LA11" s="133">
        <v>381</v>
      </c>
      <c r="LB11" s="128">
        <f>KK11</f>
        <v>4</v>
      </c>
      <c r="LC11" s="134">
        <f>KL11</f>
        <v>14</v>
      </c>
      <c r="LD11" s="201"/>
      <c r="LE11" s="135">
        <v>1</v>
      </c>
      <c r="LF11" s="136"/>
      <c r="LG11" s="129">
        <f t="shared" ref="LG11:LH19" si="84">LB11</f>
        <v>4</v>
      </c>
      <c r="LH11" s="129">
        <f t="shared" si="84"/>
        <v>14</v>
      </c>
      <c r="LI11" s="202">
        <v>4</v>
      </c>
      <c r="LJ11" s="200">
        <f>LI7-LH11</f>
        <v>4</v>
      </c>
      <c r="LK11" s="130">
        <f t="shared" ref="LK11:LK19" si="85">IF(LJ11&lt;0,0,IF(LJ11&lt;18,1,IF(LJ11&lt;36,2,3)))</f>
        <v>1</v>
      </c>
      <c r="LL11" s="131">
        <f t="shared" ref="LL11:LL19" si="86">LG11-LI11</f>
        <v>0</v>
      </c>
      <c r="LM11" s="60">
        <f t="shared" ref="LM11:LM19" si="87">IF(LI11&lt;1,"",IF((2+LL11+LK11)&gt;-1,(2+LL11+LK11),0))</f>
        <v>3</v>
      </c>
      <c r="LN11" s="105"/>
      <c r="LO11" s="108"/>
      <c r="LP11" s="127">
        <v>1</v>
      </c>
      <c r="LQ11" s="132">
        <f>KZ11</f>
        <v>305</v>
      </c>
      <c r="LR11" s="133">
        <v>381</v>
      </c>
      <c r="LS11" s="128">
        <f>LB11</f>
        <v>4</v>
      </c>
      <c r="LT11" s="134">
        <f>LC11</f>
        <v>14</v>
      </c>
      <c r="LU11" s="201"/>
      <c r="LV11" s="135">
        <v>1</v>
      </c>
      <c r="LW11" s="136"/>
      <c r="LX11" s="129">
        <f t="shared" ref="LX11:LY19" si="88">LS11</f>
        <v>4</v>
      </c>
      <c r="LY11" s="129">
        <f t="shared" si="88"/>
        <v>14</v>
      </c>
      <c r="LZ11" s="202"/>
      <c r="MA11" s="203">
        <f>LZ7-LY11</f>
        <v>7</v>
      </c>
      <c r="MB11" s="203">
        <f t="shared" ref="MB11:MB19" si="89">IF(MA11&lt;0,0,IF(MA11&lt;18,1,IF(MA11&lt;36,2,3)))</f>
        <v>1</v>
      </c>
      <c r="MC11" s="203">
        <f t="shared" ref="MC11:MC19" si="90">LX11-LZ11</f>
        <v>4</v>
      </c>
      <c r="MD11" s="60" t="str">
        <f t="shared" ref="MD11:MD19" si="91">IF(LZ11&lt;1,"",IF((2+MC11+MB11)&gt;-1,(2+MC11+MB11),0))</f>
        <v/>
      </c>
      <c r="ME11" s="105"/>
      <c r="MF11" s="108"/>
      <c r="MG11" s="127">
        <v>1</v>
      </c>
      <c r="MH11" s="132">
        <f>LQ11</f>
        <v>305</v>
      </c>
      <c r="MI11" s="133">
        <v>381</v>
      </c>
      <c r="MJ11" s="128">
        <f>LS11</f>
        <v>4</v>
      </c>
      <c r="MK11" s="134">
        <f>LT11</f>
        <v>14</v>
      </c>
      <c r="ML11" s="201"/>
      <c r="MM11" s="135">
        <v>1</v>
      </c>
      <c r="MN11" s="136"/>
      <c r="MO11" s="129">
        <f t="shared" ref="MO11:MP19" si="92">MJ11</f>
        <v>4</v>
      </c>
      <c r="MP11" s="129">
        <f t="shared" si="92"/>
        <v>14</v>
      </c>
      <c r="MQ11" s="202"/>
      <c r="MR11" s="203">
        <f>MQ7-MP11</f>
        <v>-14</v>
      </c>
      <c r="MS11" s="203">
        <f t="shared" ref="MS11:MS19" si="93">IF(MR11&lt;0,0,IF(MR11&lt;18,1,IF(MR11&lt;36,2,3)))</f>
        <v>0</v>
      </c>
      <c r="MT11" s="203">
        <f t="shared" ref="MT11:MT19" si="94">MO11-MQ11</f>
        <v>4</v>
      </c>
      <c r="MU11" s="60" t="str">
        <f t="shared" ref="MU11:MU19" si="95">IF(MQ11&lt;1,"",IF((2+MT11+MS11)&gt;-1,(2+MT11+MS11),0))</f>
        <v/>
      </c>
      <c r="MV11" s="105"/>
      <c r="MW11" s="108"/>
      <c r="MX11" s="127">
        <v>1</v>
      </c>
      <c r="MY11" s="132">
        <f>MH11</f>
        <v>305</v>
      </c>
      <c r="MZ11" s="133">
        <v>381</v>
      </c>
      <c r="NA11" s="128">
        <f>MJ11</f>
        <v>4</v>
      </c>
      <c r="NB11" s="134">
        <f>MK11</f>
        <v>14</v>
      </c>
      <c r="NC11" s="201"/>
      <c r="ND11" s="135">
        <v>1</v>
      </c>
      <c r="NE11" s="136"/>
      <c r="NF11" s="129">
        <f t="shared" ref="NF11:NG19" si="96">NA11</f>
        <v>4</v>
      </c>
      <c r="NG11" s="129">
        <f t="shared" si="96"/>
        <v>14</v>
      </c>
      <c r="NH11" s="202"/>
      <c r="NI11" s="200">
        <f>NH7-NG11</f>
        <v>-14</v>
      </c>
      <c r="NJ11" s="130">
        <f t="shared" ref="NJ11:NJ19" si="97">IF(NI11&lt;0,0,IF(NI11&lt;18,1,IF(NI11&lt;36,2,3)))</f>
        <v>0</v>
      </c>
      <c r="NK11" s="131">
        <f t="shared" ref="NK11:NK19" si="98">NF11-NH11</f>
        <v>4</v>
      </c>
      <c r="NL11" s="60" t="str">
        <f t="shared" ref="NL11:NL19" si="99">IF(NH11&lt;1,"",IF((2+NK11+NJ11)&gt;-1,(2+NK11+NJ11),0))</f>
        <v/>
      </c>
      <c r="NM11" s="105"/>
      <c r="NN11" s="108"/>
      <c r="NO11" s="127">
        <v>1</v>
      </c>
      <c r="NP11" s="132">
        <f>MY11</f>
        <v>305</v>
      </c>
      <c r="NQ11" s="133">
        <v>381</v>
      </c>
      <c r="NR11" s="128">
        <f>NA11</f>
        <v>4</v>
      </c>
      <c r="NS11" s="134">
        <f>NB11</f>
        <v>14</v>
      </c>
      <c r="NT11" s="201"/>
      <c r="NU11" s="135">
        <v>1</v>
      </c>
      <c r="NV11" s="136"/>
      <c r="NW11" s="129">
        <f t="shared" ref="NW11:NX19" si="100">NR11</f>
        <v>4</v>
      </c>
      <c r="NX11" s="129">
        <f t="shared" si="100"/>
        <v>14</v>
      </c>
      <c r="NY11" s="202"/>
      <c r="NZ11" s="200">
        <f>NY7-NX11</f>
        <v>-14</v>
      </c>
      <c r="OA11" s="130">
        <f t="shared" ref="OA11:OA19" si="101">IF(NZ11&lt;0,0,IF(NZ11&lt;18,1,IF(NZ11&lt;36,2,3)))</f>
        <v>0</v>
      </c>
      <c r="OB11" s="131">
        <f t="shared" ref="OB11:OB19" si="102">NW11-NY11</f>
        <v>4</v>
      </c>
      <c r="OC11" s="60" t="str">
        <f t="shared" ref="OC11:OC19" si="103">IF(NY11&lt;1,"",IF((2+OB11+OA11)&gt;-1,(2+OB11+OA11),0))</f>
        <v/>
      </c>
      <c r="OD11" s="105"/>
      <c r="OE11" s="108"/>
      <c r="OF11" s="127">
        <v>1</v>
      </c>
      <c r="OG11" s="132">
        <f>NP11</f>
        <v>305</v>
      </c>
      <c r="OH11" s="133">
        <v>381</v>
      </c>
      <c r="OI11" s="128">
        <f>NR11</f>
        <v>4</v>
      </c>
      <c r="OJ11" s="134">
        <f>NS11</f>
        <v>14</v>
      </c>
      <c r="OK11" s="201"/>
      <c r="OL11" s="135">
        <v>1</v>
      </c>
      <c r="OM11" s="136"/>
      <c r="ON11" s="129">
        <f t="shared" ref="ON11:OO19" si="104">OI11</f>
        <v>4</v>
      </c>
      <c r="OO11" s="129">
        <f t="shared" si="104"/>
        <v>14</v>
      </c>
      <c r="OP11" s="202"/>
      <c r="OQ11" s="200">
        <f>OP7-OO11</f>
        <v>-14</v>
      </c>
      <c r="OR11" s="130">
        <f t="shared" ref="OR11:OR19" si="105">IF(OQ11&lt;0,0,IF(OQ11&lt;18,1,IF(OQ11&lt;36,2,3)))</f>
        <v>0</v>
      </c>
      <c r="OS11" s="131">
        <f t="shared" ref="OS11:OS19" si="106">ON11-OP11</f>
        <v>4</v>
      </c>
      <c r="OT11" s="60" t="str">
        <f t="shared" ref="OT11:OT19" si="107">IF(OP11&lt;1,"",IF((2+OS11+OR11)&gt;-1,(2+OS11+OR11),0))</f>
        <v/>
      </c>
      <c r="OU11" s="204"/>
      <c r="OV11" s="205"/>
    </row>
    <row r="12" spans="1:412" s="61" customFormat="1" ht="16.149999999999999" customHeight="1">
      <c r="A12" s="51"/>
      <c r="B12" s="52">
        <v>2</v>
      </c>
      <c r="C12" s="227">
        <v>154</v>
      </c>
      <c r="D12" s="227">
        <v>491</v>
      </c>
      <c r="E12" s="228">
        <v>3</v>
      </c>
      <c r="F12" s="229">
        <v>2</v>
      </c>
      <c r="G12" s="330"/>
      <c r="H12" s="57">
        <v>2</v>
      </c>
      <c r="I12" s="58"/>
      <c r="J12" s="59">
        <f t="shared" si="0"/>
        <v>3</v>
      </c>
      <c r="K12" s="59">
        <f t="shared" si="1"/>
        <v>2</v>
      </c>
      <c r="L12" s="199">
        <v>6</v>
      </c>
      <c r="M12" s="200" t="e">
        <f>L7-K12</f>
        <v>#REF!</v>
      </c>
      <c r="N12" s="130" t="e">
        <f t="shared" si="2"/>
        <v>#REF!</v>
      </c>
      <c r="O12" s="131">
        <f t="shared" si="3"/>
        <v>-3</v>
      </c>
      <c r="P12" s="60" t="e">
        <f t="shared" si="4"/>
        <v>#REF!</v>
      </c>
      <c r="Q12" s="105"/>
      <c r="R12" s="108"/>
      <c r="S12" s="127">
        <v>2</v>
      </c>
      <c r="T12" s="132">
        <f t="shared" ref="T12:T19" si="108">C12</f>
        <v>154</v>
      </c>
      <c r="U12" s="133">
        <v>381</v>
      </c>
      <c r="V12" s="128">
        <f t="shared" ref="V12:V19" si="109">E12</f>
        <v>3</v>
      </c>
      <c r="W12" s="134">
        <f t="shared" ref="W12:W19" si="110">F12</f>
        <v>2</v>
      </c>
      <c r="X12" s="201"/>
      <c r="Y12" s="135">
        <v>2</v>
      </c>
      <c r="Z12" s="136"/>
      <c r="AA12" s="129">
        <f t="shared" si="5"/>
        <v>3</v>
      </c>
      <c r="AB12" s="129">
        <f t="shared" si="6"/>
        <v>2</v>
      </c>
      <c r="AC12" s="202">
        <v>5</v>
      </c>
      <c r="AD12" s="200" t="e">
        <f>AC7-AB12</f>
        <v>#REF!</v>
      </c>
      <c r="AE12" s="130" t="e">
        <f t="shared" si="7"/>
        <v>#REF!</v>
      </c>
      <c r="AF12" s="131">
        <f t="shared" si="8"/>
        <v>-2</v>
      </c>
      <c r="AG12" s="60" t="e">
        <f t="shared" si="9"/>
        <v>#REF!</v>
      </c>
      <c r="AH12" s="105"/>
      <c r="AI12" s="108"/>
      <c r="AJ12" s="127">
        <v>2</v>
      </c>
      <c r="AK12" s="132">
        <f t="shared" ref="AK12:AK19" si="111">T12</f>
        <v>154</v>
      </c>
      <c r="AL12" s="133">
        <v>381</v>
      </c>
      <c r="AM12" s="128">
        <f t="shared" ref="AM12:AM19" si="112">V12</f>
        <v>3</v>
      </c>
      <c r="AN12" s="134">
        <f t="shared" ref="AN12:AN19" si="113">W12</f>
        <v>2</v>
      </c>
      <c r="AO12" s="201"/>
      <c r="AP12" s="135">
        <v>2</v>
      </c>
      <c r="AQ12" s="136"/>
      <c r="AR12" s="129">
        <f t="shared" si="10"/>
        <v>3</v>
      </c>
      <c r="AS12" s="129">
        <f t="shared" si="11"/>
        <v>2</v>
      </c>
      <c r="AT12" s="202">
        <v>5</v>
      </c>
      <c r="AU12" s="200" t="e">
        <f>AT7-AS12</f>
        <v>#REF!</v>
      </c>
      <c r="AV12" s="130" t="e">
        <f t="shared" si="12"/>
        <v>#REF!</v>
      </c>
      <c r="AW12" s="131">
        <f t="shared" si="13"/>
        <v>-2</v>
      </c>
      <c r="AX12" s="60" t="e">
        <f t="shared" si="14"/>
        <v>#REF!</v>
      </c>
      <c r="AY12" s="105"/>
      <c r="AZ12" s="108"/>
      <c r="BA12" s="127">
        <v>2</v>
      </c>
      <c r="BB12" s="132">
        <f t="shared" ref="BB12:BB19" si="114">AK12</f>
        <v>154</v>
      </c>
      <c r="BC12" s="133">
        <v>381</v>
      </c>
      <c r="BD12" s="128">
        <f t="shared" ref="BD12:BD19" si="115">AM12</f>
        <v>3</v>
      </c>
      <c r="BE12" s="134">
        <f t="shared" ref="BE12:BE19" si="116">AN12</f>
        <v>2</v>
      </c>
      <c r="BF12" s="201"/>
      <c r="BG12" s="135">
        <v>2</v>
      </c>
      <c r="BH12" s="136"/>
      <c r="BI12" s="129">
        <f t="shared" si="15"/>
        <v>3</v>
      </c>
      <c r="BJ12" s="129">
        <f t="shared" si="16"/>
        <v>2</v>
      </c>
      <c r="BK12" s="202">
        <v>5</v>
      </c>
      <c r="BL12" s="200">
        <f>BK7-BJ12</f>
        <v>26</v>
      </c>
      <c r="BM12" s="130">
        <f t="shared" si="17"/>
        <v>2</v>
      </c>
      <c r="BN12" s="131">
        <f t="shared" si="18"/>
        <v>-2</v>
      </c>
      <c r="BO12" s="60">
        <f t="shared" si="19"/>
        <v>2</v>
      </c>
      <c r="BP12" s="105"/>
      <c r="BQ12" s="108"/>
      <c r="BR12" s="127">
        <v>2</v>
      </c>
      <c r="BS12" s="132">
        <f t="shared" ref="BS12:BS19" si="117">BB12</f>
        <v>154</v>
      </c>
      <c r="BT12" s="133">
        <v>381</v>
      </c>
      <c r="BU12" s="128">
        <f t="shared" ref="BU12:BU19" si="118">BD12</f>
        <v>3</v>
      </c>
      <c r="BV12" s="134">
        <f t="shared" ref="BV12:BV19" si="119">BE12</f>
        <v>2</v>
      </c>
      <c r="BW12" s="309" t="s">
        <v>119</v>
      </c>
      <c r="BX12" s="331">
        <v>0</v>
      </c>
      <c r="BY12" s="312">
        <v>2</v>
      </c>
      <c r="BZ12" s="136"/>
      <c r="CA12" s="129">
        <f t="shared" si="20"/>
        <v>3</v>
      </c>
      <c r="CB12" s="129">
        <f t="shared" si="21"/>
        <v>2</v>
      </c>
      <c r="CC12" s="202">
        <v>3</v>
      </c>
      <c r="CD12" s="200" t="e">
        <f>CC7-CB12</f>
        <v>#REF!</v>
      </c>
      <c r="CE12" s="130" t="e">
        <f t="shared" si="22"/>
        <v>#REF!</v>
      </c>
      <c r="CF12" s="131">
        <f t="shared" si="23"/>
        <v>0</v>
      </c>
      <c r="CG12" s="60" t="e">
        <f t="shared" si="24"/>
        <v>#REF!</v>
      </c>
      <c r="CH12" s="105"/>
      <c r="CI12" s="108"/>
      <c r="CJ12" s="127">
        <v>2</v>
      </c>
      <c r="CK12" s="132">
        <f t="shared" ref="CK12:CK19" si="120">BS12</f>
        <v>154</v>
      </c>
      <c r="CL12" s="133">
        <v>381</v>
      </c>
      <c r="CM12" s="128">
        <f t="shared" ref="CM12:CM19" si="121">BU12</f>
        <v>3</v>
      </c>
      <c r="CN12" s="134">
        <f t="shared" ref="CN12:CN19" si="122">BV12</f>
        <v>2</v>
      </c>
      <c r="CO12" s="201"/>
      <c r="CP12" s="135">
        <v>2</v>
      </c>
      <c r="CQ12" s="136"/>
      <c r="CR12" s="129">
        <f t="shared" si="25"/>
        <v>3</v>
      </c>
      <c r="CS12" s="129">
        <f t="shared" si="26"/>
        <v>2</v>
      </c>
      <c r="CT12" s="202">
        <v>5</v>
      </c>
      <c r="CU12" s="200">
        <f>CT7-CS12</f>
        <v>15</v>
      </c>
      <c r="CV12" s="130">
        <f t="shared" si="27"/>
        <v>1</v>
      </c>
      <c r="CW12" s="131">
        <f t="shared" si="28"/>
        <v>-2</v>
      </c>
      <c r="CX12" s="60">
        <f t="shared" si="29"/>
        <v>1</v>
      </c>
      <c r="CY12" s="105"/>
      <c r="CZ12" s="108"/>
      <c r="DA12" s="127">
        <v>2</v>
      </c>
      <c r="DB12" s="132">
        <f t="shared" ref="DB12:DB19" si="123">CK12</f>
        <v>154</v>
      </c>
      <c r="DC12" s="133">
        <v>381</v>
      </c>
      <c r="DD12" s="128">
        <f t="shared" ref="DD12:DD19" si="124">CM12</f>
        <v>3</v>
      </c>
      <c r="DE12" s="134">
        <f t="shared" ref="DE12:DE19" si="125">CN12</f>
        <v>2</v>
      </c>
      <c r="DF12" s="201"/>
      <c r="DG12" s="135">
        <v>2</v>
      </c>
      <c r="DH12" s="136"/>
      <c r="DI12" s="129">
        <f t="shared" si="30"/>
        <v>3</v>
      </c>
      <c r="DJ12" s="129">
        <f t="shared" si="31"/>
        <v>2</v>
      </c>
      <c r="DK12" s="202">
        <v>3</v>
      </c>
      <c r="DL12" s="200" t="e">
        <f>DK7-DJ12</f>
        <v>#REF!</v>
      </c>
      <c r="DM12" s="130" t="e">
        <f t="shared" si="32"/>
        <v>#REF!</v>
      </c>
      <c r="DN12" s="131">
        <f t="shared" si="33"/>
        <v>0</v>
      </c>
      <c r="DO12" s="60" t="e">
        <f t="shared" si="34"/>
        <v>#REF!</v>
      </c>
      <c r="DP12" s="105"/>
      <c r="DQ12" s="108"/>
      <c r="DR12" s="127">
        <v>2</v>
      </c>
      <c r="DS12" s="132">
        <f t="shared" ref="DS12:DS19" si="126">DB12</f>
        <v>154</v>
      </c>
      <c r="DT12" s="133">
        <v>381</v>
      </c>
      <c r="DU12" s="128">
        <f t="shared" ref="DU12:DU19" si="127">DD12</f>
        <v>3</v>
      </c>
      <c r="DV12" s="134">
        <f t="shared" ref="DV12:DV19" si="128">DE12</f>
        <v>2</v>
      </c>
      <c r="DW12" s="201"/>
      <c r="DX12" s="135">
        <v>2</v>
      </c>
      <c r="DY12" s="136"/>
      <c r="DZ12" s="129">
        <f t="shared" si="35"/>
        <v>3</v>
      </c>
      <c r="EA12" s="129">
        <f t="shared" si="36"/>
        <v>2</v>
      </c>
      <c r="EB12" s="202"/>
      <c r="EC12" s="203" t="e">
        <f>EB7-EA12</f>
        <v>#REF!</v>
      </c>
      <c r="ED12" s="203" t="e">
        <f t="shared" si="37"/>
        <v>#REF!</v>
      </c>
      <c r="EE12" s="203">
        <f t="shared" si="38"/>
        <v>3</v>
      </c>
      <c r="EF12" s="60" t="str">
        <f t="shared" si="39"/>
        <v/>
      </c>
      <c r="EG12" s="105"/>
      <c r="EH12" s="108"/>
      <c r="EI12" s="127">
        <v>2</v>
      </c>
      <c r="EJ12" s="132">
        <f t="shared" ref="EJ12:EJ19" si="129">DS12</f>
        <v>154</v>
      </c>
      <c r="EK12" s="133">
        <v>381</v>
      </c>
      <c r="EL12" s="128">
        <f t="shared" ref="EL12:EL19" si="130">DU12</f>
        <v>3</v>
      </c>
      <c r="EM12" s="134">
        <f t="shared" ref="EM12:EM19" si="131">DV12</f>
        <v>2</v>
      </c>
      <c r="EN12" s="201"/>
      <c r="EO12" s="135">
        <v>2</v>
      </c>
      <c r="EP12" s="136"/>
      <c r="EQ12" s="129">
        <f t="shared" si="40"/>
        <v>3</v>
      </c>
      <c r="ER12" s="129">
        <f t="shared" si="41"/>
        <v>2</v>
      </c>
      <c r="ES12" s="202"/>
      <c r="ET12" s="203">
        <f>ES7-ER12</f>
        <v>-2</v>
      </c>
      <c r="EU12" s="203">
        <f t="shared" si="42"/>
        <v>0</v>
      </c>
      <c r="EV12" s="203">
        <f t="shared" si="43"/>
        <v>3</v>
      </c>
      <c r="EW12" s="60" t="str">
        <f t="shared" si="44"/>
        <v/>
      </c>
      <c r="EX12" s="105"/>
      <c r="EY12" s="108"/>
      <c r="EZ12" s="127">
        <v>2</v>
      </c>
      <c r="FA12" s="132">
        <f t="shared" ref="FA12:FA19" si="132">EJ12</f>
        <v>154</v>
      </c>
      <c r="FB12" s="133">
        <v>381</v>
      </c>
      <c r="FC12" s="128">
        <f t="shared" ref="FC12:FC19" si="133">EL12</f>
        <v>3</v>
      </c>
      <c r="FD12" s="134">
        <f t="shared" ref="FD12:FD19" si="134">EM12</f>
        <v>2</v>
      </c>
      <c r="FE12" s="201"/>
      <c r="FF12" s="135">
        <v>2</v>
      </c>
      <c r="FG12" s="136"/>
      <c r="FH12" s="129">
        <f t="shared" si="45"/>
        <v>3</v>
      </c>
      <c r="FI12" s="129">
        <f t="shared" si="46"/>
        <v>2</v>
      </c>
      <c r="FJ12" s="202"/>
      <c r="FK12" s="200">
        <f>FJ7-FI12</f>
        <v>-2</v>
      </c>
      <c r="FL12" s="130">
        <f t="shared" si="47"/>
        <v>0</v>
      </c>
      <c r="FM12" s="131">
        <f t="shared" si="48"/>
        <v>3</v>
      </c>
      <c r="FN12" s="60" t="str">
        <f t="shared" si="49"/>
        <v/>
      </c>
      <c r="FO12" s="105"/>
      <c r="FP12" s="108"/>
      <c r="FQ12" s="127">
        <v>2</v>
      </c>
      <c r="FR12" s="132">
        <f t="shared" ref="FR12:FR19" si="135">FA12</f>
        <v>154</v>
      </c>
      <c r="FS12" s="133">
        <v>381</v>
      </c>
      <c r="FT12" s="128">
        <f t="shared" ref="FT12:FT19" si="136">FC12</f>
        <v>3</v>
      </c>
      <c r="FU12" s="134">
        <f t="shared" ref="FU12:FU19" si="137">FD12</f>
        <v>2</v>
      </c>
      <c r="FV12" s="201"/>
      <c r="FW12" s="135">
        <v>2</v>
      </c>
      <c r="FX12" s="136"/>
      <c r="FY12" s="129">
        <f t="shared" si="50"/>
        <v>3</v>
      </c>
      <c r="FZ12" s="129">
        <f t="shared" si="51"/>
        <v>2</v>
      </c>
      <c r="GA12" s="202"/>
      <c r="GB12" s="200">
        <f>GA7-FZ12</f>
        <v>-2</v>
      </c>
      <c r="GC12" s="130">
        <f t="shared" si="52"/>
        <v>0</v>
      </c>
      <c r="GD12" s="131">
        <f t="shared" si="53"/>
        <v>3</v>
      </c>
      <c r="GE12" s="60" t="str">
        <f t="shared" si="54"/>
        <v/>
      </c>
      <c r="GF12" s="105"/>
      <c r="GG12" s="108"/>
      <c r="GH12" s="127">
        <v>2</v>
      </c>
      <c r="GI12" s="132">
        <f t="shared" ref="GI12:GI19" si="138">FR12</f>
        <v>154</v>
      </c>
      <c r="GJ12" s="133">
        <v>381</v>
      </c>
      <c r="GK12" s="128">
        <f t="shared" ref="GK12:GK19" si="139">FT12</f>
        <v>3</v>
      </c>
      <c r="GL12" s="134">
        <f t="shared" ref="GL12:GL19" si="140">FU12</f>
        <v>2</v>
      </c>
      <c r="GM12" s="201"/>
      <c r="GN12" s="135">
        <v>2</v>
      </c>
      <c r="GO12" s="136"/>
      <c r="GP12" s="129">
        <f t="shared" si="55"/>
        <v>3</v>
      </c>
      <c r="GQ12" s="129">
        <f t="shared" si="56"/>
        <v>2</v>
      </c>
      <c r="GR12" s="202"/>
      <c r="GS12" s="200">
        <f>GR7-GQ12</f>
        <v>-2</v>
      </c>
      <c r="GT12" s="130">
        <f t="shared" si="57"/>
        <v>0</v>
      </c>
      <c r="GU12" s="131">
        <f t="shared" si="58"/>
        <v>3</v>
      </c>
      <c r="GV12" s="60" t="str">
        <f t="shared" si="59"/>
        <v/>
      </c>
      <c r="GW12" s="309" t="s">
        <v>118</v>
      </c>
      <c r="GX12" s="344">
        <v>0</v>
      </c>
      <c r="GY12" s="205"/>
      <c r="GZ12" s="51"/>
      <c r="HA12" s="52">
        <v>2</v>
      </c>
      <c r="HB12" s="227">
        <v>118</v>
      </c>
      <c r="HC12" s="227">
        <v>491</v>
      </c>
      <c r="HD12" s="228">
        <v>3</v>
      </c>
      <c r="HE12" s="229">
        <v>16</v>
      </c>
      <c r="HF12" s="56"/>
      <c r="HG12" s="57">
        <v>2</v>
      </c>
      <c r="HH12" s="58"/>
      <c r="HI12" s="59">
        <f t="shared" si="60"/>
        <v>3</v>
      </c>
      <c r="HJ12" s="59">
        <f t="shared" si="60"/>
        <v>16</v>
      </c>
      <c r="HK12" s="199">
        <v>6</v>
      </c>
      <c r="HL12" s="200">
        <f>HK7-HJ12</f>
        <v>11</v>
      </c>
      <c r="HM12" s="130">
        <f t="shared" si="61"/>
        <v>1</v>
      </c>
      <c r="HN12" s="131">
        <f t="shared" si="62"/>
        <v>-3</v>
      </c>
      <c r="HO12" s="60">
        <f t="shared" si="63"/>
        <v>0</v>
      </c>
      <c r="HP12" s="105"/>
      <c r="HQ12" s="108"/>
      <c r="HR12" s="127">
        <v>2</v>
      </c>
      <c r="HS12" s="132">
        <f t="shared" ref="HS12:HS19" si="141">HB12</f>
        <v>118</v>
      </c>
      <c r="HT12" s="133">
        <v>381</v>
      </c>
      <c r="HU12" s="128">
        <f t="shared" ref="HU12:HV19" si="142">HD12</f>
        <v>3</v>
      </c>
      <c r="HV12" s="134">
        <f t="shared" si="142"/>
        <v>16</v>
      </c>
      <c r="HW12" s="201"/>
      <c r="HX12" s="135">
        <v>2</v>
      </c>
      <c r="HY12" s="136"/>
      <c r="HZ12" s="129">
        <f t="shared" si="64"/>
        <v>3</v>
      </c>
      <c r="IA12" s="129">
        <f t="shared" si="64"/>
        <v>16</v>
      </c>
      <c r="IB12" s="202">
        <v>5</v>
      </c>
      <c r="IC12" s="200">
        <f>IB7-IA12</f>
        <v>1</v>
      </c>
      <c r="ID12" s="130">
        <f t="shared" si="65"/>
        <v>1</v>
      </c>
      <c r="IE12" s="131">
        <f t="shared" si="66"/>
        <v>-2</v>
      </c>
      <c r="IF12" s="60">
        <f t="shared" si="67"/>
        <v>1</v>
      </c>
      <c r="IG12" s="105"/>
      <c r="IH12" s="108"/>
      <c r="II12" s="127">
        <v>2</v>
      </c>
      <c r="IJ12" s="132">
        <f t="shared" ref="IJ12:IJ19" si="143">HS12</f>
        <v>118</v>
      </c>
      <c r="IK12" s="133">
        <v>381</v>
      </c>
      <c r="IL12" s="128">
        <f t="shared" ref="IL12:IM19" si="144">HU12</f>
        <v>3</v>
      </c>
      <c r="IM12" s="134">
        <f t="shared" si="144"/>
        <v>16</v>
      </c>
      <c r="IN12" s="201"/>
      <c r="IO12" s="135">
        <v>2</v>
      </c>
      <c r="IP12" s="136"/>
      <c r="IQ12" s="129">
        <f t="shared" si="68"/>
        <v>3</v>
      </c>
      <c r="IR12" s="129">
        <f t="shared" si="68"/>
        <v>16</v>
      </c>
      <c r="IS12" s="202">
        <v>5</v>
      </c>
      <c r="IT12" s="200">
        <f>IS7-IR12</f>
        <v>12</v>
      </c>
      <c r="IU12" s="130">
        <f t="shared" si="69"/>
        <v>1</v>
      </c>
      <c r="IV12" s="131">
        <f t="shared" si="70"/>
        <v>-2</v>
      </c>
      <c r="IW12" s="60">
        <f t="shared" si="71"/>
        <v>1</v>
      </c>
      <c r="IX12" s="105"/>
      <c r="IY12" s="108"/>
      <c r="IZ12" s="127">
        <v>2</v>
      </c>
      <c r="JA12" s="132">
        <f t="shared" ref="JA12:JA19" si="145">IJ12</f>
        <v>118</v>
      </c>
      <c r="JB12" s="133">
        <v>381</v>
      </c>
      <c r="JC12" s="128">
        <f t="shared" ref="JC12:JD19" si="146">IL12</f>
        <v>3</v>
      </c>
      <c r="JD12" s="134">
        <f t="shared" si="146"/>
        <v>16</v>
      </c>
      <c r="JE12" s="201"/>
      <c r="JF12" s="135">
        <v>2</v>
      </c>
      <c r="JG12" s="136"/>
      <c r="JH12" s="129">
        <f t="shared" si="72"/>
        <v>3</v>
      </c>
      <c r="JI12" s="129">
        <f t="shared" si="72"/>
        <v>16</v>
      </c>
      <c r="JJ12" s="202">
        <v>4</v>
      </c>
      <c r="JK12" s="200">
        <f>JJ7-JI12</f>
        <v>12</v>
      </c>
      <c r="JL12" s="130">
        <f t="shared" si="73"/>
        <v>1</v>
      </c>
      <c r="JM12" s="131">
        <f t="shared" si="74"/>
        <v>-1</v>
      </c>
      <c r="JN12" s="60">
        <f t="shared" si="75"/>
        <v>2</v>
      </c>
      <c r="JO12" s="105"/>
      <c r="JP12" s="108"/>
      <c r="JQ12" s="127">
        <v>2</v>
      </c>
      <c r="JR12" s="132">
        <f t="shared" ref="JR12:JR19" si="147">JA12</f>
        <v>118</v>
      </c>
      <c r="JS12" s="133">
        <v>381</v>
      </c>
      <c r="JT12" s="128">
        <f t="shared" ref="JT12:JU19" si="148">JC12</f>
        <v>3</v>
      </c>
      <c r="JU12" s="134">
        <f t="shared" si="148"/>
        <v>16</v>
      </c>
      <c r="JV12" s="201"/>
      <c r="JW12" s="135">
        <v>2</v>
      </c>
      <c r="JX12" s="136"/>
      <c r="JY12" s="129">
        <f t="shared" si="76"/>
        <v>3</v>
      </c>
      <c r="JZ12" s="129">
        <f t="shared" si="76"/>
        <v>16</v>
      </c>
      <c r="KA12" s="202">
        <v>3</v>
      </c>
      <c r="KB12" s="200">
        <f>KA7-JZ12</f>
        <v>0</v>
      </c>
      <c r="KC12" s="130">
        <f t="shared" si="77"/>
        <v>1</v>
      </c>
      <c r="KD12" s="131">
        <f t="shared" si="78"/>
        <v>0</v>
      </c>
      <c r="KE12" s="60">
        <f t="shared" si="79"/>
        <v>3</v>
      </c>
      <c r="KF12" s="105"/>
      <c r="KG12" s="108"/>
      <c r="KH12" s="127">
        <v>2</v>
      </c>
      <c r="KI12" s="132">
        <f t="shared" ref="KI12:KI19" si="149">JR12</f>
        <v>118</v>
      </c>
      <c r="KJ12" s="133">
        <v>381</v>
      </c>
      <c r="KK12" s="128">
        <f t="shared" ref="KK12:KL19" si="150">JT12</f>
        <v>3</v>
      </c>
      <c r="KL12" s="134">
        <f t="shared" si="150"/>
        <v>16</v>
      </c>
      <c r="KM12" s="201"/>
      <c r="KN12" s="135">
        <v>2</v>
      </c>
      <c r="KO12" s="136"/>
      <c r="KP12" s="129">
        <f t="shared" si="80"/>
        <v>3</v>
      </c>
      <c r="KQ12" s="129">
        <f t="shared" si="80"/>
        <v>16</v>
      </c>
      <c r="KR12" s="202">
        <v>4</v>
      </c>
      <c r="KS12" s="200">
        <f>KR7-KQ12</f>
        <v>1</v>
      </c>
      <c r="KT12" s="130">
        <f t="shared" si="81"/>
        <v>1</v>
      </c>
      <c r="KU12" s="131">
        <f t="shared" si="82"/>
        <v>-1</v>
      </c>
      <c r="KV12" s="60">
        <f t="shared" si="83"/>
        <v>2</v>
      </c>
      <c r="KW12" s="105"/>
      <c r="KX12" s="108"/>
      <c r="KY12" s="127">
        <v>2</v>
      </c>
      <c r="KZ12" s="132">
        <f t="shared" ref="KZ12:KZ19" si="151">KI12</f>
        <v>118</v>
      </c>
      <c r="LA12" s="133">
        <v>381</v>
      </c>
      <c r="LB12" s="128">
        <f t="shared" ref="LB12:LC19" si="152">KK12</f>
        <v>3</v>
      </c>
      <c r="LC12" s="134">
        <f t="shared" si="152"/>
        <v>16</v>
      </c>
      <c r="LD12" s="201"/>
      <c r="LE12" s="135">
        <v>2</v>
      </c>
      <c r="LF12" s="136"/>
      <c r="LG12" s="129">
        <f t="shared" si="84"/>
        <v>3</v>
      </c>
      <c r="LH12" s="129">
        <f t="shared" si="84"/>
        <v>16</v>
      </c>
      <c r="LI12" s="202">
        <v>3</v>
      </c>
      <c r="LJ12" s="200">
        <f>LI7-LH12</f>
        <v>2</v>
      </c>
      <c r="LK12" s="130">
        <f t="shared" si="85"/>
        <v>1</v>
      </c>
      <c r="LL12" s="131">
        <f t="shared" si="86"/>
        <v>0</v>
      </c>
      <c r="LM12" s="60">
        <f t="shared" si="87"/>
        <v>3</v>
      </c>
      <c r="LN12" s="105"/>
      <c r="LO12" s="108"/>
      <c r="LP12" s="127">
        <v>2</v>
      </c>
      <c r="LQ12" s="132">
        <f t="shared" ref="LQ12:LQ19" si="153">KZ12</f>
        <v>118</v>
      </c>
      <c r="LR12" s="133">
        <v>381</v>
      </c>
      <c r="LS12" s="128">
        <f t="shared" ref="LS12:LT19" si="154">LB12</f>
        <v>3</v>
      </c>
      <c r="LT12" s="134">
        <f t="shared" si="154"/>
        <v>16</v>
      </c>
      <c r="LU12" s="201"/>
      <c r="LV12" s="135">
        <v>2</v>
      </c>
      <c r="LW12" s="136"/>
      <c r="LX12" s="129">
        <f t="shared" si="88"/>
        <v>3</v>
      </c>
      <c r="LY12" s="129">
        <f t="shared" si="88"/>
        <v>16</v>
      </c>
      <c r="LZ12" s="202"/>
      <c r="MA12" s="203">
        <f>LZ7-LY12</f>
        <v>5</v>
      </c>
      <c r="MB12" s="203">
        <f t="shared" si="89"/>
        <v>1</v>
      </c>
      <c r="MC12" s="203">
        <f t="shared" si="90"/>
        <v>3</v>
      </c>
      <c r="MD12" s="60" t="str">
        <f t="shared" si="91"/>
        <v/>
      </c>
      <c r="ME12" s="105"/>
      <c r="MF12" s="108"/>
      <c r="MG12" s="127">
        <v>2</v>
      </c>
      <c r="MH12" s="132">
        <f t="shared" ref="MH12:MH19" si="155">LQ12</f>
        <v>118</v>
      </c>
      <c r="MI12" s="133">
        <v>381</v>
      </c>
      <c r="MJ12" s="128">
        <f t="shared" ref="MJ12:MK19" si="156">LS12</f>
        <v>3</v>
      </c>
      <c r="MK12" s="134">
        <f t="shared" si="156"/>
        <v>16</v>
      </c>
      <c r="ML12" s="201"/>
      <c r="MM12" s="135">
        <v>2</v>
      </c>
      <c r="MN12" s="136"/>
      <c r="MO12" s="129">
        <f t="shared" si="92"/>
        <v>3</v>
      </c>
      <c r="MP12" s="129">
        <f t="shared" si="92"/>
        <v>16</v>
      </c>
      <c r="MQ12" s="202"/>
      <c r="MR12" s="203">
        <f>MQ7-MP12</f>
        <v>-16</v>
      </c>
      <c r="MS12" s="203">
        <f t="shared" si="93"/>
        <v>0</v>
      </c>
      <c r="MT12" s="203">
        <f t="shared" si="94"/>
        <v>3</v>
      </c>
      <c r="MU12" s="60" t="str">
        <f t="shared" si="95"/>
        <v/>
      </c>
      <c r="MV12" s="105"/>
      <c r="MW12" s="108"/>
      <c r="MX12" s="127">
        <v>2</v>
      </c>
      <c r="MY12" s="132">
        <f t="shared" ref="MY12:MY19" si="157">MH12</f>
        <v>118</v>
      </c>
      <c r="MZ12" s="133">
        <v>381</v>
      </c>
      <c r="NA12" s="128">
        <f t="shared" ref="NA12:NB19" si="158">MJ12</f>
        <v>3</v>
      </c>
      <c r="NB12" s="134">
        <f t="shared" si="158"/>
        <v>16</v>
      </c>
      <c r="NC12" s="201"/>
      <c r="ND12" s="135">
        <v>2</v>
      </c>
      <c r="NE12" s="136"/>
      <c r="NF12" s="129">
        <f t="shared" si="96"/>
        <v>3</v>
      </c>
      <c r="NG12" s="129">
        <f t="shared" si="96"/>
        <v>16</v>
      </c>
      <c r="NH12" s="202"/>
      <c r="NI12" s="200">
        <f>NH7-NG12</f>
        <v>-16</v>
      </c>
      <c r="NJ12" s="130">
        <f t="shared" si="97"/>
        <v>0</v>
      </c>
      <c r="NK12" s="131">
        <f t="shared" si="98"/>
        <v>3</v>
      </c>
      <c r="NL12" s="60" t="str">
        <f t="shared" si="99"/>
        <v/>
      </c>
      <c r="NM12" s="105"/>
      <c r="NN12" s="108"/>
      <c r="NO12" s="127">
        <v>2</v>
      </c>
      <c r="NP12" s="132">
        <f t="shared" ref="NP12:NP19" si="159">MY12</f>
        <v>118</v>
      </c>
      <c r="NQ12" s="133">
        <v>381</v>
      </c>
      <c r="NR12" s="128">
        <f t="shared" ref="NR12:NS19" si="160">NA12</f>
        <v>3</v>
      </c>
      <c r="NS12" s="134">
        <f t="shared" si="160"/>
        <v>16</v>
      </c>
      <c r="NT12" s="201"/>
      <c r="NU12" s="135">
        <v>2</v>
      </c>
      <c r="NV12" s="136"/>
      <c r="NW12" s="129">
        <f t="shared" si="100"/>
        <v>3</v>
      </c>
      <c r="NX12" s="129">
        <f t="shared" si="100"/>
        <v>16</v>
      </c>
      <c r="NY12" s="202"/>
      <c r="NZ12" s="200">
        <f>NY7-NX12</f>
        <v>-16</v>
      </c>
      <c r="OA12" s="130">
        <f t="shared" si="101"/>
        <v>0</v>
      </c>
      <c r="OB12" s="131">
        <f t="shared" si="102"/>
        <v>3</v>
      </c>
      <c r="OC12" s="60" t="str">
        <f t="shared" si="103"/>
        <v/>
      </c>
      <c r="OD12" s="105"/>
      <c r="OE12" s="108"/>
      <c r="OF12" s="127">
        <v>2</v>
      </c>
      <c r="OG12" s="132">
        <f t="shared" ref="OG12:OG19" si="161">NP12</f>
        <v>118</v>
      </c>
      <c r="OH12" s="133">
        <v>381</v>
      </c>
      <c r="OI12" s="128">
        <f t="shared" ref="OI12:OJ19" si="162">NR12</f>
        <v>3</v>
      </c>
      <c r="OJ12" s="134">
        <f t="shared" si="162"/>
        <v>16</v>
      </c>
      <c r="OK12" s="201"/>
      <c r="OL12" s="135">
        <v>2</v>
      </c>
      <c r="OM12" s="136"/>
      <c r="ON12" s="129">
        <f t="shared" si="104"/>
        <v>3</v>
      </c>
      <c r="OO12" s="129">
        <f t="shared" si="104"/>
        <v>16</v>
      </c>
      <c r="OP12" s="202"/>
      <c r="OQ12" s="200">
        <f>OP7-OO12</f>
        <v>-16</v>
      </c>
      <c r="OR12" s="130">
        <f t="shared" si="105"/>
        <v>0</v>
      </c>
      <c r="OS12" s="131">
        <f t="shared" si="106"/>
        <v>3</v>
      </c>
      <c r="OT12" s="60" t="str">
        <f t="shared" si="107"/>
        <v/>
      </c>
      <c r="OU12" s="204"/>
      <c r="OV12" s="205"/>
    </row>
    <row r="13" spans="1:412" s="61" customFormat="1" ht="16.149999999999999" customHeight="1">
      <c r="A13" s="51"/>
      <c r="B13" s="52">
        <v>3</v>
      </c>
      <c r="C13" s="227">
        <v>68</v>
      </c>
      <c r="D13" s="227">
        <v>360</v>
      </c>
      <c r="E13" s="228">
        <v>3</v>
      </c>
      <c r="F13" s="229">
        <v>14</v>
      </c>
      <c r="G13" s="330"/>
      <c r="H13" s="57">
        <v>3</v>
      </c>
      <c r="I13" s="58"/>
      <c r="J13" s="59">
        <f t="shared" si="0"/>
        <v>3</v>
      </c>
      <c r="K13" s="59">
        <f t="shared" si="1"/>
        <v>14</v>
      </c>
      <c r="L13" s="199">
        <v>6</v>
      </c>
      <c r="M13" s="200" t="e">
        <f>L7-K13</f>
        <v>#REF!</v>
      </c>
      <c r="N13" s="130" t="e">
        <f t="shared" si="2"/>
        <v>#REF!</v>
      </c>
      <c r="O13" s="131">
        <f t="shared" si="3"/>
        <v>-3</v>
      </c>
      <c r="P13" s="60" t="e">
        <f t="shared" si="4"/>
        <v>#REF!</v>
      </c>
      <c r="Q13" s="105"/>
      <c r="R13" s="108"/>
      <c r="S13" s="127">
        <v>3</v>
      </c>
      <c r="T13" s="132">
        <f t="shared" si="108"/>
        <v>68</v>
      </c>
      <c r="U13" s="133">
        <v>381</v>
      </c>
      <c r="V13" s="128">
        <f t="shared" si="109"/>
        <v>3</v>
      </c>
      <c r="W13" s="134">
        <f t="shared" si="110"/>
        <v>14</v>
      </c>
      <c r="X13" s="201"/>
      <c r="Y13" s="135">
        <v>3</v>
      </c>
      <c r="Z13" s="136"/>
      <c r="AA13" s="129">
        <f t="shared" si="5"/>
        <v>3</v>
      </c>
      <c r="AB13" s="129">
        <f t="shared" si="6"/>
        <v>14</v>
      </c>
      <c r="AC13" s="202">
        <v>7</v>
      </c>
      <c r="AD13" s="200" t="e">
        <f>AC7-AB13</f>
        <v>#REF!</v>
      </c>
      <c r="AE13" s="130" t="e">
        <f t="shared" si="7"/>
        <v>#REF!</v>
      </c>
      <c r="AF13" s="131">
        <f t="shared" si="8"/>
        <v>-4</v>
      </c>
      <c r="AG13" s="60" t="e">
        <f t="shared" si="9"/>
        <v>#REF!</v>
      </c>
      <c r="AH13" s="105"/>
      <c r="AI13" s="108"/>
      <c r="AJ13" s="127">
        <v>3</v>
      </c>
      <c r="AK13" s="132">
        <f t="shared" si="111"/>
        <v>68</v>
      </c>
      <c r="AL13" s="133">
        <v>381</v>
      </c>
      <c r="AM13" s="128">
        <f t="shared" si="112"/>
        <v>3</v>
      </c>
      <c r="AN13" s="134">
        <f t="shared" si="113"/>
        <v>14</v>
      </c>
      <c r="AO13" s="201"/>
      <c r="AP13" s="135">
        <v>3</v>
      </c>
      <c r="AQ13" s="136"/>
      <c r="AR13" s="129">
        <f t="shared" si="10"/>
        <v>3</v>
      </c>
      <c r="AS13" s="129">
        <f t="shared" si="11"/>
        <v>14</v>
      </c>
      <c r="AT13" s="202">
        <v>4</v>
      </c>
      <c r="AU13" s="200" t="e">
        <f>AT7-AS13</f>
        <v>#REF!</v>
      </c>
      <c r="AV13" s="130" t="e">
        <f t="shared" si="12"/>
        <v>#REF!</v>
      </c>
      <c r="AW13" s="131">
        <f t="shared" si="13"/>
        <v>-1</v>
      </c>
      <c r="AX13" s="60" t="e">
        <f t="shared" si="14"/>
        <v>#REF!</v>
      </c>
      <c r="AY13" s="105"/>
      <c r="AZ13" s="108"/>
      <c r="BA13" s="127">
        <v>3</v>
      </c>
      <c r="BB13" s="132">
        <f t="shared" si="114"/>
        <v>68</v>
      </c>
      <c r="BC13" s="133">
        <v>381</v>
      </c>
      <c r="BD13" s="128">
        <f t="shared" si="115"/>
        <v>3</v>
      </c>
      <c r="BE13" s="134">
        <f t="shared" si="116"/>
        <v>14</v>
      </c>
      <c r="BF13" s="201"/>
      <c r="BG13" s="135">
        <v>3</v>
      </c>
      <c r="BH13" s="136"/>
      <c r="BI13" s="129">
        <f t="shared" si="15"/>
        <v>3</v>
      </c>
      <c r="BJ13" s="129">
        <f t="shared" si="16"/>
        <v>14</v>
      </c>
      <c r="BK13" s="202">
        <v>5</v>
      </c>
      <c r="BL13" s="200">
        <f>BK7-BJ13</f>
        <v>14</v>
      </c>
      <c r="BM13" s="130">
        <f t="shared" si="17"/>
        <v>1</v>
      </c>
      <c r="BN13" s="131">
        <f t="shared" si="18"/>
        <v>-2</v>
      </c>
      <c r="BO13" s="60">
        <f t="shared" si="19"/>
        <v>1</v>
      </c>
      <c r="BP13" s="105"/>
      <c r="BQ13" s="108"/>
      <c r="BR13" s="127">
        <v>3</v>
      </c>
      <c r="BS13" s="132">
        <f t="shared" si="117"/>
        <v>68</v>
      </c>
      <c r="BT13" s="133">
        <v>381</v>
      </c>
      <c r="BU13" s="128">
        <f t="shared" si="118"/>
        <v>3</v>
      </c>
      <c r="BV13" s="134">
        <f t="shared" si="119"/>
        <v>14</v>
      </c>
      <c r="BW13" s="310" t="s">
        <v>122</v>
      </c>
      <c r="BX13" s="331">
        <v>1</v>
      </c>
      <c r="BY13" s="312">
        <v>3</v>
      </c>
      <c r="BZ13" s="136"/>
      <c r="CA13" s="129">
        <f t="shared" si="20"/>
        <v>3</v>
      </c>
      <c r="CB13" s="129">
        <f t="shared" si="21"/>
        <v>14</v>
      </c>
      <c r="CC13" s="202">
        <v>6</v>
      </c>
      <c r="CD13" s="200" t="e">
        <f>CC7-CB13</f>
        <v>#REF!</v>
      </c>
      <c r="CE13" s="130" t="e">
        <f t="shared" si="22"/>
        <v>#REF!</v>
      </c>
      <c r="CF13" s="131">
        <f t="shared" si="23"/>
        <v>-3</v>
      </c>
      <c r="CG13" s="60" t="e">
        <f t="shared" si="24"/>
        <v>#REF!</v>
      </c>
      <c r="CH13" s="105"/>
      <c r="CI13" s="108"/>
      <c r="CJ13" s="127">
        <v>3</v>
      </c>
      <c r="CK13" s="132">
        <f t="shared" si="120"/>
        <v>68</v>
      </c>
      <c r="CL13" s="133">
        <v>381</v>
      </c>
      <c r="CM13" s="128">
        <f t="shared" si="121"/>
        <v>3</v>
      </c>
      <c r="CN13" s="134">
        <f t="shared" si="122"/>
        <v>14</v>
      </c>
      <c r="CO13" s="201"/>
      <c r="CP13" s="135">
        <v>3</v>
      </c>
      <c r="CQ13" s="136"/>
      <c r="CR13" s="129">
        <f t="shared" si="25"/>
        <v>3</v>
      </c>
      <c r="CS13" s="129">
        <f t="shared" si="26"/>
        <v>14</v>
      </c>
      <c r="CT13" s="202">
        <v>4</v>
      </c>
      <c r="CU13" s="200">
        <f>CT7-CS13</f>
        <v>3</v>
      </c>
      <c r="CV13" s="130">
        <f t="shared" si="27"/>
        <v>1</v>
      </c>
      <c r="CW13" s="131">
        <f t="shared" si="28"/>
        <v>-1</v>
      </c>
      <c r="CX13" s="60">
        <f>IF(CT13&lt;1,"",IF((2+CW13+CV13)&gt;-1,(2+CW13+CV13),0))</f>
        <v>2</v>
      </c>
      <c r="CY13" s="105"/>
      <c r="CZ13" s="108"/>
      <c r="DA13" s="127">
        <v>3</v>
      </c>
      <c r="DB13" s="132">
        <f t="shared" si="123"/>
        <v>68</v>
      </c>
      <c r="DC13" s="133">
        <v>381</v>
      </c>
      <c r="DD13" s="128">
        <f t="shared" si="124"/>
        <v>3</v>
      </c>
      <c r="DE13" s="134">
        <f t="shared" si="125"/>
        <v>14</v>
      </c>
      <c r="DF13" s="201"/>
      <c r="DG13" s="135">
        <v>3</v>
      </c>
      <c r="DH13" s="136"/>
      <c r="DI13" s="129">
        <f t="shared" si="30"/>
        <v>3</v>
      </c>
      <c r="DJ13" s="129">
        <f t="shared" si="31"/>
        <v>14</v>
      </c>
      <c r="DK13" s="202">
        <v>6</v>
      </c>
      <c r="DL13" s="200" t="e">
        <f>DK7-DJ13</f>
        <v>#REF!</v>
      </c>
      <c r="DM13" s="130" t="e">
        <f t="shared" si="32"/>
        <v>#REF!</v>
      </c>
      <c r="DN13" s="131">
        <f t="shared" si="33"/>
        <v>-3</v>
      </c>
      <c r="DO13" s="60" t="e">
        <f t="shared" si="34"/>
        <v>#REF!</v>
      </c>
      <c r="DP13" s="105"/>
      <c r="DQ13" s="108"/>
      <c r="DR13" s="127">
        <v>3</v>
      </c>
      <c r="DS13" s="132">
        <f t="shared" si="126"/>
        <v>68</v>
      </c>
      <c r="DT13" s="133">
        <v>381</v>
      </c>
      <c r="DU13" s="128">
        <f t="shared" si="127"/>
        <v>3</v>
      </c>
      <c r="DV13" s="134">
        <f t="shared" si="128"/>
        <v>14</v>
      </c>
      <c r="DW13" s="201"/>
      <c r="DX13" s="135">
        <v>3</v>
      </c>
      <c r="DY13" s="136"/>
      <c r="DZ13" s="129">
        <f t="shared" si="35"/>
        <v>3</v>
      </c>
      <c r="EA13" s="129">
        <f t="shared" si="36"/>
        <v>14</v>
      </c>
      <c r="EB13" s="202"/>
      <c r="EC13" s="203" t="e">
        <f>EB7-EA13</f>
        <v>#REF!</v>
      </c>
      <c r="ED13" s="203" t="e">
        <f t="shared" si="37"/>
        <v>#REF!</v>
      </c>
      <c r="EE13" s="203">
        <f t="shared" si="38"/>
        <v>3</v>
      </c>
      <c r="EF13" s="60" t="str">
        <f t="shared" si="39"/>
        <v/>
      </c>
      <c r="EG13" s="105"/>
      <c r="EH13" s="108"/>
      <c r="EI13" s="127">
        <v>3</v>
      </c>
      <c r="EJ13" s="132">
        <f t="shared" si="129"/>
        <v>68</v>
      </c>
      <c r="EK13" s="133">
        <v>381</v>
      </c>
      <c r="EL13" s="128">
        <f t="shared" si="130"/>
        <v>3</v>
      </c>
      <c r="EM13" s="134">
        <f t="shared" si="131"/>
        <v>14</v>
      </c>
      <c r="EN13" s="201"/>
      <c r="EO13" s="135">
        <v>3</v>
      </c>
      <c r="EP13" s="136"/>
      <c r="EQ13" s="129">
        <f t="shared" si="40"/>
        <v>3</v>
      </c>
      <c r="ER13" s="129">
        <f t="shared" si="41"/>
        <v>14</v>
      </c>
      <c r="ES13" s="202"/>
      <c r="ET13" s="203">
        <f>ES7-ER13</f>
        <v>-14</v>
      </c>
      <c r="EU13" s="203">
        <f t="shared" si="42"/>
        <v>0</v>
      </c>
      <c r="EV13" s="203">
        <f t="shared" si="43"/>
        <v>3</v>
      </c>
      <c r="EW13" s="60" t="str">
        <f t="shared" si="44"/>
        <v/>
      </c>
      <c r="EX13" s="105"/>
      <c r="EY13" s="108"/>
      <c r="EZ13" s="127">
        <v>3</v>
      </c>
      <c r="FA13" s="132">
        <f t="shared" si="132"/>
        <v>68</v>
      </c>
      <c r="FB13" s="133">
        <v>381</v>
      </c>
      <c r="FC13" s="128">
        <f t="shared" si="133"/>
        <v>3</v>
      </c>
      <c r="FD13" s="134">
        <f t="shared" si="134"/>
        <v>14</v>
      </c>
      <c r="FE13" s="201"/>
      <c r="FF13" s="135">
        <v>3</v>
      </c>
      <c r="FG13" s="136"/>
      <c r="FH13" s="129">
        <f t="shared" si="45"/>
        <v>3</v>
      </c>
      <c r="FI13" s="129">
        <f t="shared" si="46"/>
        <v>14</v>
      </c>
      <c r="FJ13" s="202"/>
      <c r="FK13" s="200">
        <f>FJ7-FI13</f>
        <v>-14</v>
      </c>
      <c r="FL13" s="130">
        <f t="shared" si="47"/>
        <v>0</v>
      </c>
      <c r="FM13" s="131">
        <f t="shared" si="48"/>
        <v>3</v>
      </c>
      <c r="FN13" s="60" t="str">
        <f t="shared" si="49"/>
        <v/>
      </c>
      <c r="FO13" s="105"/>
      <c r="FP13" s="108"/>
      <c r="FQ13" s="127">
        <v>3</v>
      </c>
      <c r="FR13" s="132">
        <f t="shared" si="135"/>
        <v>68</v>
      </c>
      <c r="FS13" s="133">
        <v>381</v>
      </c>
      <c r="FT13" s="128">
        <f t="shared" si="136"/>
        <v>3</v>
      </c>
      <c r="FU13" s="134">
        <f t="shared" si="137"/>
        <v>14</v>
      </c>
      <c r="FV13" s="201"/>
      <c r="FW13" s="135">
        <v>3</v>
      </c>
      <c r="FX13" s="136"/>
      <c r="FY13" s="129">
        <f t="shared" si="50"/>
        <v>3</v>
      </c>
      <c r="FZ13" s="129">
        <f t="shared" si="51"/>
        <v>14</v>
      </c>
      <c r="GA13" s="202"/>
      <c r="GB13" s="200">
        <f>GA7-FZ13</f>
        <v>-14</v>
      </c>
      <c r="GC13" s="130">
        <f t="shared" si="52"/>
        <v>0</v>
      </c>
      <c r="GD13" s="131">
        <f t="shared" si="53"/>
        <v>3</v>
      </c>
      <c r="GE13" s="60" t="str">
        <f t="shared" si="54"/>
        <v/>
      </c>
      <c r="GF13" s="105"/>
      <c r="GG13" s="108"/>
      <c r="GH13" s="127">
        <v>3</v>
      </c>
      <c r="GI13" s="132">
        <f t="shared" si="138"/>
        <v>68</v>
      </c>
      <c r="GJ13" s="133">
        <v>381</v>
      </c>
      <c r="GK13" s="128">
        <f t="shared" si="139"/>
        <v>3</v>
      </c>
      <c r="GL13" s="134">
        <f t="shared" si="140"/>
        <v>14</v>
      </c>
      <c r="GM13" s="201"/>
      <c r="GN13" s="135">
        <v>3</v>
      </c>
      <c r="GO13" s="136"/>
      <c r="GP13" s="129">
        <f t="shared" si="55"/>
        <v>3</v>
      </c>
      <c r="GQ13" s="129">
        <f t="shared" si="56"/>
        <v>14</v>
      </c>
      <c r="GR13" s="202"/>
      <c r="GS13" s="200">
        <f>GR7-GQ13</f>
        <v>-14</v>
      </c>
      <c r="GT13" s="130">
        <f t="shared" si="57"/>
        <v>0</v>
      </c>
      <c r="GU13" s="131">
        <f t="shared" si="58"/>
        <v>3</v>
      </c>
      <c r="GV13" s="60" t="str">
        <f t="shared" si="59"/>
        <v/>
      </c>
      <c r="GW13" s="308" t="s">
        <v>121</v>
      </c>
      <c r="GX13" s="344">
        <v>0</v>
      </c>
      <c r="GY13" s="205"/>
      <c r="GZ13" s="51"/>
      <c r="HA13" s="52">
        <v>3</v>
      </c>
      <c r="HB13" s="227">
        <v>416</v>
      </c>
      <c r="HC13" s="227">
        <v>360</v>
      </c>
      <c r="HD13" s="228">
        <v>5</v>
      </c>
      <c r="HE13" s="229">
        <v>8</v>
      </c>
      <c r="HF13" s="56"/>
      <c r="HG13" s="57">
        <v>3</v>
      </c>
      <c r="HH13" s="58"/>
      <c r="HI13" s="59">
        <f t="shared" si="60"/>
        <v>5</v>
      </c>
      <c r="HJ13" s="59">
        <f t="shared" si="60"/>
        <v>8</v>
      </c>
      <c r="HK13" s="199">
        <v>6</v>
      </c>
      <c r="HL13" s="200">
        <f>HK7-HJ13</f>
        <v>19</v>
      </c>
      <c r="HM13" s="130">
        <f t="shared" si="61"/>
        <v>2</v>
      </c>
      <c r="HN13" s="131">
        <f t="shared" si="62"/>
        <v>-1</v>
      </c>
      <c r="HO13" s="60">
        <f t="shared" si="63"/>
        <v>3</v>
      </c>
      <c r="HP13" s="105"/>
      <c r="HQ13" s="108"/>
      <c r="HR13" s="127">
        <v>3</v>
      </c>
      <c r="HS13" s="132">
        <f t="shared" si="141"/>
        <v>416</v>
      </c>
      <c r="HT13" s="133">
        <v>381</v>
      </c>
      <c r="HU13" s="128">
        <f t="shared" si="142"/>
        <v>5</v>
      </c>
      <c r="HV13" s="134">
        <f t="shared" si="142"/>
        <v>8</v>
      </c>
      <c r="HW13" s="201"/>
      <c r="HX13" s="135">
        <v>3</v>
      </c>
      <c r="HY13" s="136"/>
      <c r="HZ13" s="129">
        <f t="shared" si="64"/>
        <v>5</v>
      </c>
      <c r="IA13" s="129">
        <f t="shared" si="64"/>
        <v>8</v>
      </c>
      <c r="IB13" s="202">
        <v>7</v>
      </c>
      <c r="IC13" s="200">
        <f>IB7-IA13</f>
        <v>9</v>
      </c>
      <c r="ID13" s="130">
        <f t="shared" si="65"/>
        <v>1</v>
      </c>
      <c r="IE13" s="131">
        <f t="shared" si="66"/>
        <v>-2</v>
      </c>
      <c r="IF13" s="60">
        <f t="shared" si="67"/>
        <v>1</v>
      </c>
      <c r="IG13" s="105"/>
      <c r="IH13" s="108"/>
      <c r="II13" s="127">
        <v>3</v>
      </c>
      <c r="IJ13" s="132">
        <f t="shared" si="143"/>
        <v>416</v>
      </c>
      <c r="IK13" s="133">
        <v>381</v>
      </c>
      <c r="IL13" s="128">
        <f t="shared" si="144"/>
        <v>5</v>
      </c>
      <c r="IM13" s="134">
        <f t="shared" si="144"/>
        <v>8</v>
      </c>
      <c r="IN13" s="201"/>
      <c r="IO13" s="135">
        <v>3</v>
      </c>
      <c r="IP13" s="136"/>
      <c r="IQ13" s="129">
        <f t="shared" si="68"/>
        <v>5</v>
      </c>
      <c r="IR13" s="129">
        <f t="shared" si="68"/>
        <v>8</v>
      </c>
      <c r="IS13" s="202">
        <v>4</v>
      </c>
      <c r="IT13" s="200">
        <f>IS7-IR13</f>
        <v>20</v>
      </c>
      <c r="IU13" s="130">
        <f t="shared" si="69"/>
        <v>2</v>
      </c>
      <c r="IV13" s="131">
        <f t="shared" si="70"/>
        <v>1</v>
      </c>
      <c r="IW13" s="60">
        <f t="shared" si="71"/>
        <v>5</v>
      </c>
      <c r="IX13" s="105"/>
      <c r="IY13" s="108"/>
      <c r="IZ13" s="127">
        <v>3</v>
      </c>
      <c r="JA13" s="132">
        <f t="shared" si="145"/>
        <v>416</v>
      </c>
      <c r="JB13" s="133">
        <v>381</v>
      </c>
      <c r="JC13" s="128">
        <f t="shared" si="146"/>
        <v>5</v>
      </c>
      <c r="JD13" s="134">
        <f t="shared" si="146"/>
        <v>8</v>
      </c>
      <c r="JE13" s="201"/>
      <c r="JF13" s="135">
        <v>3</v>
      </c>
      <c r="JG13" s="136"/>
      <c r="JH13" s="129">
        <f t="shared" si="72"/>
        <v>5</v>
      </c>
      <c r="JI13" s="129">
        <f t="shared" si="72"/>
        <v>8</v>
      </c>
      <c r="JJ13" s="202">
        <v>8</v>
      </c>
      <c r="JK13" s="200">
        <f>JJ7-JI13</f>
        <v>20</v>
      </c>
      <c r="JL13" s="130">
        <f t="shared" si="73"/>
        <v>2</v>
      </c>
      <c r="JM13" s="131">
        <f t="shared" si="74"/>
        <v>-3</v>
      </c>
      <c r="JN13" s="60">
        <f t="shared" si="75"/>
        <v>1</v>
      </c>
      <c r="JO13" s="105"/>
      <c r="JP13" s="108"/>
      <c r="JQ13" s="127">
        <v>3</v>
      </c>
      <c r="JR13" s="132">
        <f t="shared" si="147"/>
        <v>416</v>
      </c>
      <c r="JS13" s="133">
        <v>381</v>
      </c>
      <c r="JT13" s="128">
        <f t="shared" si="148"/>
        <v>5</v>
      </c>
      <c r="JU13" s="134">
        <f t="shared" si="148"/>
        <v>8</v>
      </c>
      <c r="JV13" s="201"/>
      <c r="JW13" s="135">
        <v>3</v>
      </c>
      <c r="JX13" s="136"/>
      <c r="JY13" s="129">
        <f t="shared" si="76"/>
        <v>5</v>
      </c>
      <c r="JZ13" s="129">
        <f t="shared" si="76"/>
        <v>8</v>
      </c>
      <c r="KA13" s="202">
        <v>6</v>
      </c>
      <c r="KB13" s="200">
        <f>KA7-JZ13</f>
        <v>8</v>
      </c>
      <c r="KC13" s="130">
        <f t="shared" si="77"/>
        <v>1</v>
      </c>
      <c r="KD13" s="131">
        <f t="shared" si="78"/>
        <v>-1</v>
      </c>
      <c r="KE13" s="60">
        <f t="shared" si="79"/>
        <v>2</v>
      </c>
      <c r="KF13" s="105"/>
      <c r="KG13" s="108"/>
      <c r="KH13" s="127">
        <v>3</v>
      </c>
      <c r="KI13" s="132">
        <f t="shared" si="149"/>
        <v>416</v>
      </c>
      <c r="KJ13" s="133">
        <v>381</v>
      </c>
      <c r="KK13" s="128">
        <f t="shared" si="150"/>
        <v>5</v>
      </c>
      <c r="KL13" s="134">
        <f t="shared" si="150"/>
        <v>8</v>
      </c>
      <c r="KM13" s="201"/>
      <c r="KN13" s="135">
        <v>3</v>
      </c>
      <c r="KO13" s="136"/>
      <c r="KP13" s="129">
        <f t="shared" si="80"/>
        <v>5</v>
      </c>
      <c r="KQ13" s="129">
        <f t="shared" si="80"/>
        <v>8</v>
      </c>
      <c r="KR13" s="202">
        <v>6</v>
      </c>
      <c r="KS13" s="200">
        <f>KR7-KQ13</f>
        <v>9</v>
      </c>
      <c r="KT13" s="130">
        <f t="shared" si="81"/>
        <v>1</v>
      </c>
      <c r="KU13" s="131">
        <f t="shared" si="82"/>
        <v>-1</v>
      </c>
      <c r="KV13" s="60">
        <f>IF(KR13&lt;1,"",IF((2+KU13+KT13)&gt;-1,(2+KU13+KT13),0))</f>
        <v>2</v>
      </c>
      <c r="KW13" s="105"/>
      <c r="KX13" s="108"/>
      <c r="KY13" s="127">
        <v>3</v>
      </c>
      <c r="KZ13" s="132">
        <f t="shared" si="151"/>
        <v>416</v>
      </c>
      <c r="LA13" s="133">
        <v>381</v>
      </c>
      <c r="LB13" s="128">
        <f t="shared" si="152"/>
        <v>5</v>
      </c>
      <c r="LC13" s="134">
        <f t="shared" si="152"/>
        <v>8</v>
      </c>
      <c r="LD13" s="201"/>
      <c r="LE13" s="135">
        <v>3</v>
      </c>
      <c r="LF13" s="136"/>
      <c r="LG13" s="129">
        <f t="shared" si="84"/>
        <v>5</v>
      </c>
      <c r="LH13" s="129">
        <f t="shared" si="84"/>
        <v>8</v>
      </c>
      <c r="LI13" s="202">
        <v>6</v>
      </c>
      <c r="LJ13" s="200">
        <f>LI7-LH13</f>
        <v>10</v>
      </c>
      <c r="LK13" s="130">
        <f t="shared" si="85"/>
        <v>1</v>
      </c>
      <c r="LL13" s="131">
        <f t="shared" si="86"/>
        <v>-1</v>
      </c>
      <c r="LM13" s="60">
        <f t="shared" si="87"/>
        <v>2</v>
      </c>
      <c r="LN13" s="105"/>
      <c r="LO13" s="108"/>
      <c r="LP13" s="127">
        <v>3</v>
      </c>
      <c r="LQ13" s="132">
        <f t="shared" si="153"/>
        <v>416</v>
      </c>
      <c r="LR13" s="133">
        <v>381</v>
      </c>
      <c r="LS13" s="128">
        <f t="shared" si="154"/>
        <v>5</v>
      </c>
      <c r="LT13" s="134">
        <f t="shared" si="154"/>
        <v>8</v>
      </c>
      <c r="LU13" s="201"/>
      <c r="LV13" s="135">
        <v>3</v>
      </c>
      <c r="LW13" s="136"/>
      <c r="LX13" s="129">
        <f t="shared" si="88"/>
        <v>5</v>
      </c>
      <c r="LY13" s="129">
        <f t="shared" si="88"/>
        <v>8</v>
      </c>
      <c r="LZ13" s="202"/>
      <c r="MA13" s="203">
        <f>LZ7-LY13</f>
        <v>13</v>
      </c>
      <c r="MB13" s="203">
        <f t="shared" si="89"/>
        <v>1</v>
      </c>
      <c r="MC13" s="203">
        <f t="shared" si="90"/>
        <v>5</v>
      </c>
      <c r="MD13" s="60" t="str">
        <f t="shared" si="91"/>
        <v/>
      </c>
      <c r="ME13" s="105"/>
      <c r="MF13" s="108"/>
      <c r="MG13" s="127">
        <v>3</v>
      </c>
      <c r="MH13" s="132">
        <f t="shared" si="155"/>
        <v>416</v>
      </c>
      <c r="MI13" s="133">
        <v>381</v>
      </c>
      <c r="MJ13" s="128">
        <f t="shared" si="156"/>
        <v>5</v>
      </c>
      <c r="MK13" s="134">
        <f t="shared" si="156"/>
        <v>8</v>
      </c>
      <c r="ML13" s="201"/>
      <c r="MM13" s="135">
        <v>3</v>
      </c>
      <c r="MN13" s="136"/>
      <c r="MO13" s="129">
        <f t="shared" si="92"/>
        <v>5</v>
      </c>
      <c r="MP13" s="129">
        <f t="shared" si="92"/>
        <v>8</v>
      </c>
      <c r="MQ13" s="202"/>
      <c r="MR13" s="203">
        <f>MQ7-MP13</f>
        <v>-8</v>
      </c>
      <c r="MS13" s="203">
        <f t="shared" si="93"/>
        <v>0</v>
      </c>
      <c r="MT13" s="203">
        <f t="shared" si="94"/>
        <v>5</v>
      </c>
      <c r="MU13" s="60" t="str">
        <f t="shared" si="95"/>
        <v/>
      </c>
      <c r="MV13" s="105"/>
      <c r="MW13" s="108"/>
      <c r="MX13" s="127">
        <v>3</v>
      </c>
      <c r="MY13" s="132">
        <f t="shared" si="157"/>
        <v>416</v>
      </c>
      <c r="MZ13" s="133">
        <v>381</v>
      </c>
      <c r="NA13" s="128">
        <f t="shared" si="158"/>
        <v>5</v>
      </c>
      <c r="NB13" s="134">
        <f t="shared" si="158"/>
        <v>8</v>
      </c>
      <c r="NC13" s="201"/>
      <c r="ND13" s="135">
        <v>3</v>
      </c>
      <c r="NE13" s="136"/>
      <c r="NF13" s="129">
        <f t="shared" si="96"/>
        <v>5</v>
      </c>
      <c r="NG13" s="129">
        <f t="shared" si="96"/>
        <v>8</v>
      </c>
      <c r="NH13" s="202"/>
      <c r="NI13" s="200">
        <f>NH7-NG13</f>
        <v>-8</v>
      </c>
      <c r="NJ13" s="130">
        <f t="shared" si="97"/>
        <v>0</v>
      </c>
      <c r="NK13" s="131">
        <f t="shared" si="98"/>
        <v>5</v>
      </c>
      <c r="NL13" s="60" t="str">
        <f t="shared" si="99"/>
        <v/>
      </c>
      <c r="NM13" s="105"/>
      <c r="NN13" s="108"/>
      <c r="NO13" s="127">
        <v>3</v>
      </c>
      <c r="NP13" s="132">
        <f t="shared" si="159"/>
        <v>416</v>
      </c>
      <c r="NQ13" s="133">
        <v>381</v>
      </c>
      <c r="NR13" s="128">
        <f t="shared" si="160"/>
        <v>5</v>
      </c>
      <c r="NS13" s="134">
        <f t="shared" si="160"/>
        <v>8</v>
      </c>
      <c r="NT13" s="201"/>
      <c r="NU13" s="135">
        <v>3</v>
      </c>
      <c r="NV13" s="136"/>
      <c r="NW13" s="129">
        <f t="shared" si="100"/>
        <v>5</v>
      </c>
      <c r="NX13" s="129">
        <f t="shared" si="100"/>
        <v>8</v>
      </c>
      <c r="NY13" s="202"/>
      <c r="NZ13" s="200">
        <f>NY7-NX13</f>
        <v>-8</v>
      </c>
      <c r="OA13" s="130">
        <f t="shared" si="101"/>
        <v>0</v>
      </c>
      <c r="OB13" s="131">
        <f t="shared" si="102"/>
        <v>5</v>
      </c>
      <c r="OC13" s="60" t="str">
        <f t="shared" si="103"/>
        <v/>
      </c>
      <c r="OD13" s="105"/>
      <c r="OE13" s="108"/>
      <c r="OF13" s="127">
        <v>3</v>
      </c>
      <c r="OG13" s="132">
        <f t="shared" si="161"/>
        <v>416</v>
      </c>
      <c r="OH13" s="133">
        <v>381</v>
      </c>
      <c r="OI13" s="128">
        <f t="shared" si="162"/>
        <v>5</v>
      </c>
      <c r="OJ13" s="134">
        <f t="shared" si="162"/>
        <v>8</v>
      </c>
      <c r="OK13" s="201"/>
      <c r="OL13" s="135">
        <v>3</v>
      </c>
      <c r="OM13" s="136"/>
      <c r="ON13" s="129">
        <f t="shared" si="104"/>
        <v>5</v>
      </c>
      <c r="OO13" s="129">
        <f t="shared" si="104"/>
        <v>8</v>
      </c>
      <c r="OP13" s="202"/>
      <c r="OQ13" s="200">
        <f>OP7-OO13</f>
        <v>-8</v>
      </c>
      <c r="OR13" s="130">
        <f t="shared" si="105"/>
        <v>0</v>
      </c>
      <c r="OS13" s="131">
        <f t="shared" si="106"/>
        <v>5</v>
      </c>
      <c r="OT13" s="60" t="str">
        <f t="shared" si="107"/>
        <v/>
      </c>
      <c r="OU13" s="204"/>
      <c r="OV13" s="205"/>
    </row>
    <row r="14" spans="1:412" s="61" customFormat="1" ht="16.149999999999999" customHeight="1">
      <c r="A14" s="51"/>
      <c r="B14" s="52">
        <v>4</v>
      </c>
      <c r="C14" s="227">
        <v>86</v>
      </c>
      <c r="D14" s="227">
        <v>270</v>
      </c>
      <c r="E14" s="228">
        <v>3</v>
      </c>
      <c r="F14" s="229">
        <v>11</v>
      </c>
      <c r="G14" s="330"/>
      <c r="H14" s="57">
        <v>4</v>
      </c>
      <c r="I14" s="58"/>
      <c r="J14" s="59">
        <f t="shared" si="0"/>
        <v>3</v>
      </c>
      <c r="K14" s="59">
        <f t="shared" si="1"/>
        <v>11</v>
      </c>
      <c r="L14" s="199">
        <v>4</v>
      </c>
      <c r="M14" s="200" t="e">
        <f>L7-K14</f>
        <v>#REF!</v>
      </c>
      <c r="N14" s="130" t="e">
        <f t="shared" si="2"/>
        <v>#REF!</v>
      </c>
      <c r="O14" s="131">
        <f t="shared" si="3"/>
        <v>-1</v>
      </c>
      <c r="P14" s="60" t="e">
        <f t="shared" si="4"/>
        <v>#REF!</v>
      </c>
      <c r="Q14" s="105"/>
      <c r="R14" s="108"/>
      <c r="S14" s="127">
        <v>4</v>
      </c>
      <c r="T14" s="132">
        <f t="shared" si="108"/>
        <v>86</v>
      </c>
      <c r="U14" s="133">
        <v>381</v>
      </c>
      <c r="V14" s="128">
        <f t="shared" si="109"/>
        <v>3</v>
      </c>
      <c r="W14" s="134">
        <f t="shared" si="110"/>
        <v>11</v>
      </c>
      <c r="X14" s="201"/>
      <c r="Y14" s="135">
        <v>4</v>
      </c>
      <c r="Z14" s="136"/>
      <c r="AA14" s="129">
        <f t="shared" si="5"/>
        <v>3</v>
      </c>
      <c r="AB14" s="129">
        <f t="shared" si="6"/>
        <v>11</v>
      </c>
      <c r="AC14" s="202">
        <v>2</v>
      </c>
      <c r="AD14" s="200" t="e">
        <f>AC7-AB14</f>
        <v>#REF!</v>
      </c>
      <c r="AE14" s="130" t="e">
        <f t="shared" si="7"/>
        <v>#REF!</v>
      </c>
      <c r="AF14" s="131">
        <f t="shared" si="8"/>
        <v>1</v>
      </c>
      <c r="AG14" s="60" t="e">
        <f t="shared" si="9"/>
        <v>#REF!</v>
      </c>
      <c r="AH14" s="105"/>
      <c r="AI14" s="108"/>
      <c r="AJ14" s="127">
        <v>4</v>
      </c>
      <c r="AK14" s="132">
        <f t="shared" si="111"/>
        <v>86</v>
      </c>
      <c r="AL14" s="133">
        <v>381</v>
      </c>
      <c r="AM14" s="128">
        <f t="shared" si="112"/>
        <v>3</v>
      </c>
      <c r="AN14" s="134">
        <f t="shared" si="113"/>
        <v>11</v>
      </c>
      <c r="AO14" s="201"/>
      <c r="AP14" s="135">
        <v>4</v>
      </c>
      <c r="AQ14" s="136"/>
      <c r="AR14" s="129">
        <f t="shared" si="10"/>
        <v>3</v>
      </c>
      <c r="AS14" s="129">
        <f t="shared" si="11"/>
        <v>11</v>
      </c>
      <c r="AT14" s="202">
        <v>6</v>
      </c>
      <c r="AU14" s="200" t="e">
        <f>AT7-AS14</f>
        <v>#REF!</v>
      </c>
      <c r="AV14" s="130" t="e">
        <f t="shared" si="12"/>
        <v>#REF!</v>
      </c>
      <c r="AW14" s="131">
        <f t="shared" si="13"/>
        <v>-3</v>
      </c>
      <c r="AX14" s="60" t="e">
        <f t="shared" si="14"/>
        <v>#REF!</v>
      </c>
      <c r="AY14" s="105"/>
      <c r="AZ14" s="108"/>
      <c r="BA14" s="127">
        <v>4</v>
      </c>
      <c r="BB14" s="132">
        <f t="shared" si="114"/>
        <v>86</v>
      </c>
      <c r="BC14" s="133">
        <v>381</v>
      </c>
      <c r="BD14" s="128">
        <f t="shared" si="115"/>
        <v>3</v>
      </c>
      <c r="BE14" s="134">
        <f t="shared" si="116"/>
        <v>11</v>
      </c>
      <c r="BF14" s="201"/>
      <c r="BG14" s="135">
        <v>4</v>
      </c>
      <c r="BH14" s="136"/>
      <c r="BI14" s="129">
        <f t="shared" si="15"/>
        <v>3</v>
      </c>
      <c r="BJ14" s="129">
        <f t="shared" si="16"/>
        <v>11</v>
      </c>
      <c r="BK14" s="202">
        <v>4</v>
      </c>
      <c r="BL14" s="200">
        <f>BK7-BJ14</f>
        <v>17</v>
      </c>
      <c r="BM14" s="130">
        <f t="shared" si="17"/>
        <v>1</v>
      </c>
      <c r="BN14" s="131">
        <f t="shared" si="18"/>
        <v>-1</v>
      </c>
      <c r="BO14" s="60">
        <f t="shared" si="19"/>
        <v>2</v>
      </c>
      <c r="BP14" s="105"/>
      <c r="BQ14" s="108"/>
      <c r="BR14" s="127">
        <v>4</v>
      </c>
      <c r="BS14" s="132">
        <f t="shared" si="117"/>
        <v>86</v>
      </c>
      <c r="BT14" s="133">
        <v>381</v>
      </c>
      <c r="BU14" s="128">
        <f t="shared" si="118"/>
        <v>3</v>
      </c>
      <c r="BV14" s="134">
        <f t="shared" si="119"/>
        <v>11</v>
      </c>
      <c r="BW14" s="308" t="s">
        <v>119</v>
      </c>
      <c r="BX14" s="331">
        <v>0</v>
      </c>
      <c r="BY14" s="312">
        <v>4</v>
      </c>
      <c r="BZ14" s="136"/>
      <c r="CA14" s="129">
        <f t="shared" si="20"/>
        <v>3</v>
      </c>
      <c r="CB14" s="129">
        <f t="shared" si="21"/>
        <v>11</v>
      </c>
      <c r="CC14" s="202">
        <v>4</v>
      </c>
      <c r="CD14" s="200" t="e">
        <f>CC7-CB14</f>
        <v>#REF!</v>
      </c>
      <c r="CE14" s="130" t="e">
        <f t="shared" si="22"/>
        <v>#REF!</v>
      </c>
      <c r="CF14" s="131">
        <f t="shared" si="23"/>
        <v>-1</v>
      </c>
      <c r="CG14" s="60" t="e">
        <f t="shared" si="24"/>
        <v>#REF!</v>
      </c>
      <c r="CH14" s="105"/>
      <c r="CI14" s="108"/>
      <c r="CJ14" s="127">
        <v>4</v>
      </c>
      <c r="CK14" s="132">
        <f t="shared" si="120"/>
        <v>86</v>
      </c>
      <c r="CL14" s="133">
        <v>381</v>
      </c>
      <c r="CM14" s="128">
        <f t="shared" si="121"/>
        <v>3</v>
      </c>
      <c r="CN14" s="134">
        <f t="shared" si="122"/>
        <v>11</v>
      </c>
      <c r="CO14" s="201"/>
      <c r="CP14" s="135">
        <v>4</v>
      </c>
      <c r="CQ14" s="136"/>
      <c r="CR14" s="129">
        <f t="shared" si="25"/>
        <v>3</v>
      </c>
      <c r="CS14" s="129">
        <f t="shared" si="26"/>
        <v>11</v>
      </c>
      <c r="CT14" s="202">
        <v>5</v>
      </c>
      <c r="CU14" s="200">
        <f>CT7-CS14</f>
        <v>6</v>
      </c>
      <c r="CV14" s="130">
        <f t="shared" si="27"/>
        <v>1</v>
      </c>
      <c r="CW14" s="131">
        <f t="shared" si="28"/>
        <v>-2</v>
      </c>
      <c r="CX14" s="60">
        <f t="shared" ref="CX14:CX19" si="163">IF(CT14&lt;1,"",IF((2+CW14+CV14)&gt;-1,(2+CW14+CV14),0))</f>
        <v>1</v>
      </c>
      <c r="CY14" s="105"/>
      <c r="CZ14" s="108"/>
      <c r="DA14" s="127">
        <v>4</v>
      </c>
      <c r="DB14" s="132">
        <f t="shared" si="123"/>
        <v>86</v>
      </c>
      <c r="DC14" s="133">
        <v>381</v>
      </c>
      <c r="DD14" s="128">
        <f t="shared" si="124"/>
        <v>3</v>
      </c>
      <c r="DE14" s="134">
        <f t="shared" si="125"/>
        <v>11</v>
      </c>
      <c r="DF14" s="201"/>
      <c r="DG14" s="135">
        <v>4</v>
      </c>
      <c r="DH14" s="136"/>
      <c r="DI14" s="129">
        <f t="shared" si="30"/>
        <v>3</v>
      </c>
      <c r="DJ14" s="129">
        <f t="shared" si="31"/>
        <v>11</v>
      </c>
      <c r="DK14" s="202">
        <v>4</v>
      </c>
      <c r="DL14" s="200" t="e">
        <f>DK7-DJ14</f>
        <v>#REF!</v>
      </c>
      <c r="DM14" s="130" t="e">
        <f t="shared" si="32"/>
        <v>#REF!</v>
      </c>
      <c r="DN14" s="131">
        <f t="shared" si="33"/>
        <v>-1</v>
      </c>
      <c r="DO14" s="60" t="e">
        <f t="shared" si="34"/>
        <v>#REF!</v>
      </c>
      <c r="DP14" s="105"/>
      <c r="DQ14" s="108"/>
      <c r="DR14" s="127">
        <v>4</v>
      </c>
      <c r="DS14" s="132">
        <f t="shared" si="126"/>
        <v>86</v>
      </c>
      <c r="DT14" s="133">
        <v>381</v>
      </c>
      <c r="DU14" s="128">
        <f t="shared" si="127"/>
        <v>3</v>
      </c>
      <c r="DV14" s="134">
        <f t="shared" si="128"/>
        <v>11</v>
      </c>
      <c r="DW14" s="201"/>
      <c r="DX14" s="135">
        <v>4</v>
      </c>
      <c r="DY14" s="136"/>
      <c r="DZ14" s="129">
        <f t="shared" si="35"/>
        <v>3</v>
      </c>
      <c r="EA14" s="129">
        <f t="shared" si="36"/>
        <v>11</v>
      </c>
      <c r="EB14" s="202"/>
      <c r="EC14" s="203" t="e">
        <f>EB7-EA14</f>
        <v>#REF!</v>
      </c>
      <c r="ED14" s="203" t="e">
        <f t="shared" si="37"/>
        <v>#REF!</v>
      </c>
      <c r="EE14" s="203">
        <f t="shared" si="38"/>
        <v>3</v>
      </c>
      <c r="EF14" s="60" t="str">
        <f t="shared" si="39"/>
        <v/>
      </c>
      <c r="EG14" s="105"/>
      <c r="EH14" s="108"/>
      <c r="EI14" s="127">
        <v>4</v>
      </c>
      <c r="EJ14" s="132">
        <f t="shared" si="129"/>
        <v>86</v>
      </c>
      <c r="EK14" s="133">
        <v>381</v>
      </c>
      <c r="EL14" s="128">
        <f t="shared" si="130"/>
        <v>3</v>
      </c>
      <c r="EM14" s="134">
        <f t="shared" si="131"/>
        <v>11</v>
      </c>
      <c r="EN14" s="201"/>
      <c r="EO14" s="135">
        <v>4</v>
      </c>
      <c r="EP14" s="136"/>
      <c r="EQ14" s="129">
        <f t="shared" si="40"/>
        <v>3</v>
      </c>
      <c r="ER14" s="129">
        <f t="shared" si="41"/>
        <v>11</v>
      </c>
      <c r="ES14" s="202"/>
      <c r="ET14" s="203">
        <f>ES7-ER14</f>
        <v>-11</v>
      </c>
      <c r="EU14" s="203">
        <f t="shared" si="42"/>
        <v>0</v>
      </c>
      <c r="EV14" s="203">
        <f t="shared" si="43"/>
        <v>3</v>
      </c>
      <c r="EW14" s="60" t="str">
        <f t="shared" si="44"/>
        <v/>
      </c>
      <c r="EX14" s="105"/>
      <c r="EY14" s="108"/>
      <c r="EZ14" s="127">
        <v>4</v>
      </c>
      <c r="FA14" s="132">
        <f t="shared" si="132"/>
        <v>86</v>
      </c>
      <c r="FB14" s="133">
        <v>381</v>
      </c>
      <c r="FC14" s="128">
        <f t="shared" si="133"/>
        <v>3</v>
      </c>
      <c r="FD14" s="134">
        <f t="shared" si="134"/>
        <v>11</v>
      </c>
      <c r="FE14" s="201"/>
      <c r="FF14" s="135">
        <v>4</v>
      </c>
      <c r="FG14" s="136"/>
      <c r="FH14" s="129">
        <f t="shared" si="45"/>
        <v>3</v>
      </c>
      <c r="FI14" s="129">
        <f t="shared" si="46"/>
        <v>11</v>
      </c>
      <c r="FJ14" s="202"/>
      <c r="FK14" s="200">
        <f>FJ7-FI14</f>
        <v>-11</v>
      </c>
      <c r="FL14" s="130">
        <f t="shared" si="47"/>
        <v>0</v>
      </c>
      <c r="FM14" s="131">
        <f t="shared" si="48"/>
        <v>3</v>
      </c>
      <c r="FN14" s="60" t="str">
        <f t="shared" si="49"/>
        <v/>
      </c>
      <c r="FO14" s="105"/>
      <c r="FP14" s="108"/>
      <c r="FQ14" s="127">
        <v>4</v>
      </c>
      <c r="FR14" s="132">
        <f t="shared" si="135"/>
        <v>86</v>
      </c>
      <c r="FS14" s="133">
        <v>381</v>
      </c>
      <c r="FT14" s="128">
        <f t="shared" si="136"/>
        <v>3</v>
      </c>
      <c r="FU14" s="134">
        <f t="shared" si="137"/>
        <v>11</v>
      </c>
      <c r="FV14" s="201"/>
      <c r="FW14" s="135">
        <v>4</v>
      </c>
      <c r="FX14" s="136"/>
      <c r="FY14" s="129">
        <f t="shared" si="50"/>
        <v>3</v>
      </c>
      <c r="FZ14" s="129">
        <f t="shared" si="51"/>
        <v>11</v>
      </c>
      <c r="GA14" s="202"/>
      <c r="GB14" s="200">
        <f>GA7-FZ14</f>
        <v>-11</v>
      </c>
      <c r="GC14" s="130">
        <f t="shared" si="52"/>
        <v>0</v>
      </c>
      <c r="GD14" s="131">
        <f t="shared" si="53"/>
        <v>3</v>
      </c>
      <c r="GE14" s="60" t="str">
        <f t="shared" si="54"/>
        <v/>
      </c>
      <c r="GF14" s="105"/>
      <c r="GG14" s="108"/>
      <c r="GH14" s="127">
        <v>4</v>
      </c>
      <c r="GI14" s="132">
        <f t="shared" si="138"/>
        <v>86</v>
      </c>
      <c r="GJ14" s="133">
        <v>381</v>
      </c>
      <c r="GK14" s="128">
        <f t="shared" si="139"/>
        <v>3</v>
      </c>
      <c r="GL14" s="134">
        <f t="shared" si="140"/>
        <v>11</v>
      </c>
      <c r="GM14" s="201"/>
      <c r="GN14" s="135">
        <v>4</v>
      </c>
      <c r="GO14" s="136"/>
      <c r="GP14" s="129">
        <f t="shared" si="55"/>
        <v>3</v>
      </c>
      <c r="GQ14" s="129">
        <f t="shared" si="56"/>
        <v>11</v>
      </c>
      <c r="GR14" s="202"/>
      <c r="GS14" s="200">
        <f>GR7-GQ14</f>
        <v>-11</v>
      </c>
      <c r="GT14" s="130">
        <f t="shared" si="57"/>
        <v>0</v>
      </c>
      <c r="GU14" s="131">
        <f t="shared" si="58"/>
        <v>3</v>
      </c>
      <c r="GV14" s="60" t="str">
        <f t="shared" si="59"/>
        <v/>
      </c>
      <c r="GW14" s="310" t="s">
        <v>118</v>
      </c>
      <c r="GX14" s="344">
        <v>0</v>
      </c>
      <c r="GY14" s="205"/>
      <c r="GZ14" s="51"/>
      <c r="HA14" s="52">
        <v>4</v>
      </c>
      <c r="HB14" s="227">
        <v>155</v>
      </c>
      <c r="HC14" s="227">
        <v>270</v>
      </c>
      <c r="HD14" s="228">
        <v>3</v>
      </c>
      <c r="HE14" s="229">
        <v>6</v>
      </c>
      <c r="HF14" s="56"/>
      <c r="HG14" s="57">
        <v>4</v>
      </c>
      <c r="HH14" s="58"/>
      <c r="HI14" s="59">
        <f t="shared" si="60"/>
        <v>3</v>
      </c>
      <c r="HJ14" s="59">
        <f t="shared" si="60"/>
        <v>6</v>
      </c>
      <c r="HK14" s="199">
        <v>4</v>
      </c>
      <c r="HL14" s="200">
        <f>HK7-HJ14</f>
        <v>21</v>
      </c>
      <c r="HM14" s="130">
        <f t="shared" si="61"/>
        <v>2</v>
      </c>
      <c r="HN14" s="131">
        <f t="shared" si="62"/>
        <v>-1</v>
      </c>
      <c r="HO14" s="60">
        <f t="shared" si="63"/>
        <v>3</v>
      </c>
      <c r="HP14" s="105"/>
      <c r="HQ14" s="108"/>
      <c r="HR14" s="127">
        <v>4</v>
      </c>
      <c r="HS14" s="132">
        <f t="shared" si="141"/>
        <v>155</v>
      </c>
      <c r="HT14" s="133">
        <v>381</v>
      </c>
      <c r="HU14" s="128">
        <f t="shared" si="142"/>
        <v>3</v>
      </c>
      <c r="HV14" s="134">
        <f t="shared" si="142"/>
        <v>6</v>
      </c>
      <c r="HW14" s="201"/>
      <c r="HX14" s="135">
        <v>4</v>
      </c>
      <c r="HY14" s="136"/>
      <c r="HZ14" s="129">
        <f t="shared" si="64"/>
        <v>3</v>
      </c>
      <c r="IA14" s="129">
        <f t="shared" si="64"/>
        <v>6</v>
      </c>
      <c r="IB14" s="202">
        <v>2</v>
      </c>
      <c r="IC14" s="200">
        <f>IB7-IA14</f>
        <v>11</v>
      </c>
      <c r="ID14" s="130">
        <f t="shared" si="65"/>
        <v>1</v>
      </c>
      <c r="IE14" s="131">
        <f t="shared" si="66"/>
        <v>1</v>
      </c>
      <c r="IF14" s="60">
        <f t="shared" si="67"/>
        <v>4</v>
      </c>
      <c r="IG14" s="105"/>
      <c r="IH14" s="108"/>
      <c r="II14" s="127">
        <v>4</v>
      </c>
      <c r="IJ14" s="132">
        <f t="shared" si="143"/>
        <v>155</v>
      </c>
      <c r="IK14" s="133">
        <v>381</v>
      </c>
      <c r="IL14" s="128">
        <f t="shared" si="144"/>
        <v>3</v>
      </c>
      <c r="IM14" s="134">
        <f t="shared" si="144"/>
        <v>6</v>
      </c>
      <c r="IN14" s="201"/>
      <c r="IO14" s="135">
        <v>4</v>
      </c>
      <c r="IP14" s="136"/>
      <c r="IQ14" s="129">
        <f t="shared" si="68"/>
        <v>3</v>
      </c>
      <c r="IR14" s="129">
        <f t="shared" si="68"/>
        <v>6</v>
      </c>
      <c r="IS14" s="202">
        <v>6</v>
      </c>
      <c r="IT14" s="200">
        <f>IS7-IR14</f>
        <v>22</v>
      </c>
      <c r="IU14" s="130">
        <f t="shared" si="69"/>
        <v>2</v>
      </c>
      <c r="IV14" s="131">
        <f t="shared" si="70"/>
        <v>-3</v>
      </c>
      <c r="IW14" s="60">
        <f t="shared" si="71"/>
        <v>1</v>
      </c>
      <c r="IX14" s="105"/>
      <c r="IY14" s="108"/>
      <c r="IZ14" s="127">
        <v>4</v>
      </c>
      <c r="JA14" s="132">
        <f t="shared" si="145"/>
        <v>155</v>
      </c>
      <c r="JB14" s="133">
        <v>381</v>
      </c>
      <c r="JC14" s="128">
        <f t="shared" si="146"/>
        <v>3</v>
      </c>
      <c r="JD14" s="134">
        <f t="shared" si="146"/>
        <v>6</v>
      </c>
      <c r="JE14" s="201"/>
      <c r="JF14" s="135">
        <v>4</v>
      </c>
      <c r="JG14" s="136"/>
      <c r="JH14" s="129">
        <f t="shared" si="72"/>
        <v>3</v>
      </c>
      <c r="JI14" s="129">
        <f t="shared" si="72"/>
        <v>6</v>
      </c>
      <c r="JJ14" s="202">
        <v>5</v>
      </c>
      <c r="JK14" s="200">
        <f>JJ7-JI14</f>
        <v>22</v>
      </c>
      <c r="JL14" s="130">
        <f t="shared" si="73"/>
        <v>2</v>
      </c>
      <c r="JM14" s="131">
        <f t="shared" si="74"/>
        <v>-2</v>
      </c>
      <c r="JN14" s="60">
        <f t="shared" si="75"/>
        <v>2</v>
      </c>
      <c r="JO14" s="105"/>
      <c r="JP14" s="108"/>
      <c r="JQ14" s="127">
        <v>4</v>
      </c>
      <c r="JR14" s="132">
        <f t="shared" si="147"/>
        <v>155</v>
      </c>
      <c r="JS14" s="133">
        <v>381</v>
      </c>
      <c r="JT14" s="128">
        <f t="shared" si="148"/>
        <v>3</v>
      </c>
      <c r="JU14" s="134">
        <f t="shared" si="148"/>
        <v>6</v>
      </c>
      <c r="JV14" s="201"/>
      <c r="JW14" s="135">
        <v>4</v>
      </c>
      <c r="JX14" s="136"/>
      <c r="JY14" s="129">
        <f t="shared" si="76"/>
        <v>3</v>
      </c>
      <c r="JZ14" s="129">
        <f t="shared" si="76"/>
        <v>6</v>
      </c>
      <c r="KA14" s="202">
        <v>4</v>
      </c>
      <c r="KB14" s="200">
        <f>KA7-JZ14</f>
        <v>10</v>
      </c>
      <c r="KC14" s="130">
        <f t="shared" si="77"/>
        <v>1</v>
      </c>
      <c r="KD14" s="131">
        <f t="shared" si="78"/>
        <v>-1</v>
      </c>
      <c r="KE14" s="60">
        <f t="shared" si="79"/>
        <v>2</v>
      </c>
      <c r="KF14" s="105"/>
      <c r="KG14" s="108"/>
      <c r="KH14" s="127">
        <v>4</v>
      </c>
      <c r="KI14" s="132">
        <f t="shared" si="149"/>
        <v>155</v>
      </c>
      <c r="KJ14" s="133">
        <v>381</v>
      </c>
      <c r="KK14" s="128">
        <f t="shared" si="150"/>
        <v>3</v>
      </c>
      <c r="KL14" s="134">
        <f t="shared" si="150"/>
        <v>6</v>
      </c>
      <c r="KM14" s="201"/>
      <c r="KN14" s="135">
        <v>4</v>
      </c>
      <c r="KO14" s="136"/>
      <c r="KP14" s="129">
        <f t="shared" si="80"/>
        <v>3</v>
      </c>
      <c r="KQ14" s="129">
        <f t="shared" si="80"/>
        <v>6</v>
      </c>
      <c r="KR14" s="202">
        <v>3</v>
      </c>
      <c r="KS14" s="200">
        <f>KR7-KQ14</f>
        <v>11</v>
      </c>
      <c r="KT14" s="130">
        <f t="shared" si="81"/>
        <v>1</v>
      </c>
      <c r="KU14" s="131">
        <f t="shared" si="82"/>
        <v>0</v>
      </c>
      <c r="KV14" s="60">
        <f t="shared" si="83"/>
        <v>3</v>
      </c>
      <c r="KW14" s="105"/>
      <c r="KX14" s="108"/>
      <c r="KY14" s="127">
        <v>4</v>
      </c>
      <c r="KZ14" s="132">
        <f t="shared" si="151"/>
        <v>155</v>
      </c>
      <c r="LA14" s="133">
        <v>381</v>
      </c>
      <c r="LB14" s="128">
        <f t="shared" si="152"/>
        <v>3</v>
      </c>
      <c r="LC14" s="134">
        <f t="shared" si="152"/>
        <v>6</v>
      </c>
      <c r="LD14" s="201"/>
      <c r="LE14" s="135">
        <v>4</v>
      </c>
      <c r="LF14" s="136"/>
      <c r="LG14" s="129">
        <f t="shared" si="84"/>
        <v>3</v>
      </c>
      <c r="LH14" s="129">
        <f t="shared" si="84"/>
        <v>6</v>
      </c>
      <c r="LI14" s="202">
        <v>4</v>
      </c>
      <c r="LJ14" s="200">
        <f>LI7-LH14</f>
        <v>12</v>
      </c>
      <c r="LK14" s="130">
        <f t="shared" si="85"/>
        <v>1</v>
      </c>
      <c r="LL14" s="131">
        <f t="shared" si="86"/>
        <v>-1</v>
      </c>
      <c r="LM14" s="60">
        <f t="shared" si="87"/>
        <v>2</v>
      </c>
      <c r="LN14" s="105"/>
      <c r="LO14" s="108"/>
      <c r="LP14" s="127">
        <v>4</v>
      </c>
      <c r="LQ14" s="132">
        <f t="shared" si="153"/>
        <v>155</v>
      </c>
      <c r="LR14" s="133">
        <v>381</v>
      </c>
      <c r="LS14" s="128">
        <f t="shared" si="154"/>
        <v>3</v>
      </c>
      <c r="LT14" s="134">
        <f t="shared" si="154"/>
        <v>6</v>
      </c>
      <c r="LU14" s="201"/>
      <c r="LV14" s="135">
        <v>4</v>
      </c>
      <c r="LW14" s="136"/>
      <c r="LX14" s="129">
        <f t="shared" si="88"/>
        <v>3</v>
      </c>
      <c r="LY14" s="129">
        <f t="shared" si="88"/>
        <v>6</v>
      </c>
      <c r="LZ14" s="202"/>
      <c r="MA14" s="203">
        <f>LZ7-LY14</f>
        <v>15</v>
      </c>
      <c r="MB14" s="203">
        <f t="shared" si="89"/>
        <v>1</v>
      </c>
      <c r="MC14" s="203">
        <f t="shared" si="90"/>
        <v>3</v>
      </c>
      <c r="MD14" s="60" t="str">
        <f t="shared" si="91"/>
        <v/>
      </c>
      <c r="ME14" s="105"/>
      <c r="MF14" s="108"/>
      <c r="MG14" s="127">
        <v>4</v>
      </c>
      <c r="MH14" s="132">
        <f t="shared" si="155"/>
        <v>155</v>
      </c>
      <c r="MI14" s="133">
        <v>381</v>
      </c>
      <c r="MJ14" s="128">
        <f t="shared" si="156"/>
        <v>3</v>
      </c>
      <c r="MK14" s="134">
        <f t="shared" si="156"/>
        <v>6</v>
      </c>
      <c r="ML14" s="201"/>
      <c r="MM14" s="135">
        <v>4</v>
      </c>
      <c r="MN14" s="136"/>
      <c r="MO14" s="129">
        <f t="shared" si="92"/>
        <v>3</v>
      </c>
      <c r="MP14" s="129">
        <f t="shared" si="92"/>
        <v>6</v>
      </c>
      <c r="MQ14" s="202"/>
      <c r="MR14" s="203">
        <f>MQ7-MP14</f>
        <v>-6</v>
      </c>
      <c r="MS14" s="203">
        <f t="shared" si="93"/>
        <v>0</v>
      </c>
      <c r="MT14" s="203">
        <f t="shared" si="94"/>
        <v>3</v>
      </c>
      <c r="MU14" s="60" t="str">
        <f t="shared" si="95"/>
        <v/>
      </c>
      <c r="MV14" s="105"/>
      <c r="MW14" s="108"/>
      <c r="MX14" s="127">
        <v>4</v>
      </c>
      <c r="MY14" s="132">
        <f t="shared" si="157"/>
        <v>155</v>
      </c>
      <c r="MZ14" s="133">
        <v>381</v>
      </c>
      <c r="NA14" s="128">
        <f t="shared" si="158"/>
        <v>3</v>
      </c>
      <c r="NB14" s="134">
        <f t="shared" si="158"/>
        <v>6</v>
      </c>
      <c r="NC14" s="201"/>
      <c r="ND14" s="135">
        <v>4</v>
      </c>
      <c r="NE14" s="136"/>
      <c r="NF14" s="129">
        <f t="shared" si="96"/>
        <v>3</v>
      </c>
      <c r="NG14" s="129">
        <f t="shared" si="96"/>
        <v>6</v>
      </c>
      <c r="NH14" s="202"/>
      <c r="NI14" s="200">
        <f>NH7-NG14</f>
        <v>-6</v>
      </c>
      <c r="NJ14" s="130">
        <f t="shared" si="97"/>
        <v>0</v>
      </c>
      <c r="NK14" s="131">
        <f t="shared" si="98"/>
        <v>3</v>
      </c>
      <c r="NL14" s="60" t="str">
        <f t="shared" si="99"/>
        <v/>
      </c>
      <c r="NM14" s="105"/>
      <c r="NN14" s="108"/>
      <c r="NO14" s="127">
        <v>4</v>
      </c>
      <c r="NP14" s="132">
        <f t="shared" si="159"/>
        <v>155</v>
      </c>
      <c r="NQ14" s="133">
        <v>381</v>
      </c>
      <c r="NR14" s="128">
        <f t="shared" si="160"/>
        <v>3</v>
      </c>
      <c r="NS14" s="134">
        <f t="shared" si="160"/>
        <v>6</v>
      </c>
      <c r="NT14" s="201"/>
      <c r="NU14" s="135">
        <v>4</v>
      </c>
      <c r="NV14" s="136"/>
      <c r="NW14" s="129">
        <f t="shared" si="100"/>
        <v>3</v>
      </c>
      <c r="NX14" s="129">
        <f t="shared" si="100"/>
        <v>6</v>
      </c>
      <c r="NY14" s="202"/>
      <c r="NZ14" s="200">
        <f>NY7-NX14</f>
        <v>-6</v>
      </c>
      <c r="OA14" s="130">
        <f t="shared" si="101"/>
        <v>0</v>
      </c>
      <c r="OB14" s="131">
        <f t="shared" si="102"/>
        <v>3</v>
      </c>
      <c r="OC14" s="60" t="str">
        <f t="shared" si="103"/>
        <v/>
      </c>
      <c r="OD14" s="105"/>
      <c r="OE14" s="108"/>
      <c r="OF14" s="127">
        <v>4</v>
      </c>
      <c r="OG14" s="132">
        <f t="shared" si="161"/>
        <v>155</v>
      </c>
      <c r="OH14" s="133">
        <v>381</v>
      </c>
      <c r="OI14" s="128">
        <f t="shared" si="162"/>
        <v>3</v>
      </c>
      <c r="OJ14" s="134">
        <f t="shared" si="162"/>
        <v>6</v>
      </c>
      <c r="OK14" s="201"/>
      <c r="OL14" s="135">
        <v>4</v>
      </c>
      <c r="OM14" s="136"/>
      <c r="ON14" s="129">
        <f t="shared" si="104"/>
        <v>3</v>
      </c>
      <c r="OO14" s="129">
        <f t="shared" si="104"/>
        <v>6</v>
      </c>
      <c r="OP14" s="202"/>
      <c r="OQ14" s="200">
        <f>OP7-OO14</f>
        <v>-6</v>
      </c>
      <c r="OR14" s="130">
        <f t="shared" si="105"/>
        <v>0</v>
      </c>
      <c r="OS14" s="131">
        <f t="shared" si="106"/>
        <v>3</v>
      </c>
      <c r="OT14" s="60" t="str">
        <f t="shared" si="107"/>
        <v/>
      </c>
      <c r="OU14" s="204"/>
      <c r="OV14" s="205"/>
    </row>
    <row r="15" spans="1:412" s="61" customFormat="1" ht="16.149999999999999" customHeight="1">
      <c r="A15" s="51"/>
      <c r="B15" s="52">
        <v>5</v>
      </c>
      <c r="C15" s="227">
        <v>116</v>
      </c>
      <c r="D15" s="227">
        <v>226</v>
      </c>
      <c r="E15" s="228">
        <v>3</v>
      </c>
      <c r="F15" s="229">
        <v>9</v>
      </c>
      <c r="G15" s="330"/>
      <c r="H15" s="57">
        <v>5</v>
      </c>
      <c r="I15" s="58"/>
      <c r="J15" s="59">
        <f t="shared" si="0"/>
        <v>3</v>
      </c>
      <c r="K15" s="59">
        <f t="shared" si="1"/>
        <v>9</v>
      </c>
      <c r="L15" s="199">
        <v>6</v>
      </c>
      <c r="M15" s="200" t="e">
        <f>L7-K15</f>
        <v>#REF!</v>
      </c>
      <c r="N15" s="130" t="e">
        <f t="shared" si="2"/>
        <v>#REF!</v>
      </c>
      <c r="O15" s="131">
        <f t="shared" si="3"/>
        <v>-3</v>
      </c>
      <c r="P15" s="60" t="e">
        <f t="shared" si="4"/>
        <v>#REF!</v>
      </c>
      <c r="Q15" s="105"/>
      <c r="R15" s="108"/>
      <c r="S15" s="127">
        <v>5</v>
      </c>
      <c r="T15" s="132">
        <f t="shared" si="108"/>
        <v>116</v>
      </c>
      <c r="U15" s="133">
        <v>381</v>
      </c>
      <c r="V15" s="128">
        <f t="shared" si="109"/>
        <v>3</v>
      </c>
      <c r="W15" s="134">
        <f t="shared" si="110"/>
        <v>9</v>
      </c>
      <c r="X15" s="201"/>
      <c r="Y15" s="135">
        <v>5</v>
      </c>
      <c r="Z15" s="136"/>
      <c r="AA15" s="129">
        <f t="shared" si="5"/>
        <v>3</v>
      </c>
      <c r="AB15" s="129">
        <f t="shared" si="6"/>
        <v>9</v>
      </c>
      <c r="AC15" s="202">
        <v>5</v>
      </c>
      <c r="AD15" s="200" t="e">
        <f>AC7-AB15</f>
        <v>#REF!</v>
      </c>
      <c r="AE15" s="130" t="e">
        <f t="shared" si="7"/>
        <v>#REF!</v>
      </c>
      <c r="AF15" s="131">
        <f t="shared" si="8"/>
        <v>-2</v>
      </c>
      <c r="AG15" s="60" t="e">
        <f t="shared" si="9"/>
        <v>#REF!</v>
      </c>
      <c r="AH15" s="105"/>
      <c r="AI15" s="108"/>
      <c r="AJ15" s="127">
        <v>5</v>
      </c>
      <c r="AK15" s="132">
        <f t="shared" si="111"/>
        <v>116</v>
      </c>
      <c r="AL15" s="133">
        <v>381</v>
      </c>
      <c r="AM15" s="128">
        <f t="shared" si="112"/>
        <v>3</v>
      </c>
      <c r="AN15" s="134">
        <f t="shared" si="113"/>
        <v>9</v>
      </c>
      <c r="AO15" s="201"/>
      <c r="AP15" s="135">
        <v>5</v>
      </c>
      <c r="AQ15" s="136"/>
      <c r="AR15" s="129">
        <f t="shared" si="10"/>
        <v>3</v>
      </c>
      <c r="AS15" s="129">
        <f t="shared" si="11"/>
        <v>9</v>
      </c>
      <c r="AT15" s="202">
        <v>7</v>
      </c>
      <c r="AU15" s="200" t="e">
        <f>AT7-AS15</f>
        <v>#REF!</v>
      </c>
      <c r="AV15" s="130" t="e">
        <f t="shared" si="12"/>
        <v>#REF!</v>
      </c>
      <c r="AW15" s="131">
        <f t="shared" si="13"/>
        <v>-4</v>
      </c>
      <c r="AX15" s="60" t="e">
        <f t="shared" si="14"/>
        <v>#REF!</v>
      </c>
      <c r="AY15" s="105"/>
      <c r="AZ15" s="108"/>
      <c r="BA15" s="127">
        <v>5</v>
      </c>
      <c r="BB15" s="132">
        <f t="shared" si="114"/>
        <v>116</v>
      </c>
      <c r="BC15" s="133">
        <v>381</v>
      </c>
      <c r="BD15" s="128">
        <f t="shared" si="115"/>
        <v>3</v>
      </c>
      <c r="BE15" s="134">
        <f t="shared" si="116"/>
        <v>9</v>
      </c>
      <c r="BF15" s="201"/>
      <c r="BG15" s="135">
        <v>5</v>
      </c>
      <c r="BH15" s="136"/>
      <c r="BI15" s="129">
        <f t="shared" si="15"/>
        <v>3</v>
      </c>
      <c r="BJ15" s="129">
        <f t="shared" si="16"/>
        <v>9</v>
      </c>
      <c r="BK15" s="202">
        <v>5</v>
      </c>
      <c r="BL15" s="200">
        <f>BK7-BJ15</f>
        <v>19</v>
      </c>
      <c r="BM15" s="130">
        <f t="shared" si="17"/>
        <v>2</v>
      </c>
      <c r="BN15" s="131">
        <f t="shared" si="18"/>
        <v>-2</v>
      </c>
      <c r="BO15" s="60">
        <f t="shared" si="19"/>
        <v>2</v>
      </c>
      <c r="BP15" s="105"/>
      <c r="BQ15" s="108"/>
      <c r="BR15" s="127">
        <v>5</v>
      </c>
      <c r="BS15" s="132">
        <f t="shared" si="117"/>
        <v>116</v>
      </c>
      <c r="BT15" s="133">
        <v>381</v>
      </c>
      <c r="BU15" s="128">
        <f t="shared" si="118"/>
        <v>3</v>
      </c>
      <c r="BV15" s="134">
        <f t="shared" si="119"/>
        <v>9</v>
      </c>
      <c r="BW15" s="310" t="s">
        <v>122</v>
      </c>
      <c r="BX15" s="331">
        <v>1</v>
      </c>
      <c r="BY15" s="312">
        <v>5</v>
      </c>
      <c r="BZ15" s="136"/>
      <c r="CA15" s="129">
        <f t="shared" si="20"/>
        <v>3</v>
      </c>
      <c r="CB15" s="129">
        <f t="shared" si="21"/>
        <v>9</v>
      </c>
      <c r="CC15" s="202">
        <v>4</v>
      </c>
      <c r="CD15" s="200" t="e">
        <f>CC7-CB15</f>
        <v>#REF!</v>
      </c>
      <c r="CE15" s="130" t="e">
        <f t="shared" si="22"/>
        <v>#REF!</v>
      </c>
      <c r="CF15" s="131">
        <f t="shared" si="23"/>
        <v>-1</v>
      </c>
      <c r="CG15" s="60" t="e">
        <f t="shared" si="24"/>
        <v>#REF!</v>
      </c>
      <c r="CH15" s="105"/>
      <c r="CI15" s="108"/>
      <c r="CJ15" s="127">
        <v>5</v>
      </c>
      <c r="CK15" s="132">
        <f t="shared" si="120"/>
        <v>116</v>
      </c>
      <c r="CL15" s="133">
        <v>381</v>
      </c>
      <c r="CM15" s="128">
        <f t="shared" si="121"/>
        <v>3</v>
      </c>
      <c r="CN15" s="134">
        <f t="shared" si="122"/>
        <v>9</v>
      </c>
      <c r="CO15" s="201"/>
      <c r="CP15" s="135">
        <v>5</v>
      </c>
      <c r="CQ15" s="136"/>
      <c r="CR15" s="129">
        <f t="shared" si="25"/>
        <v>3</v>
      </c>
      <c r="CS15" s="129">
        <f t="shared" si="26"/>
        <v>9</v>
      </c>
      <c r="CT15" s="202">
        <v>3</v>
      </c>
      <c r="CU15" s="200">
        <f>CT7-CS15</f>
        <v>8</v>
      </c>
      <c r="CV15" s="130">
        <f t="shared" si="27"/>
        <v>1</v>
      </c>
      <c r="CW15" s="131">
        <f t="shared" si="28"/>
        <v>0</v>
      </c>
      <c r="CX15" s="60">
        <f t="shared" si="163"/>
        <v>3</v>
      </c>
      <c r="CY15" s="105"/>
      <c r="CZ15" s="108"/>
      <c r="DA15" s="127">
        <v>5</v>
      </c>
      <c r="DB15" s="132">
        <f t="shared" si="123"/>
        <v>116</v>
      </c>
      <c r="DC15" s="133">
        <v>381</v>
      </c>
      <c r="DD15" s="128">
        <f t="shared" si="124"/>
        <v>3</v>
      </c>
      <c r="DE15" s="134">
        <f t="shared" si="125"/>
        <v>9</v>
      </c>
      <c r="DF15" s="201"/>
      <c r="DG15" s="135">
        <v>5</v>
      </c>
      <c r="DH15" s="136"/>
      <c r="DI15" s="129">
        <f t="shared" si="30"/>
        <v>3</v>
      </c>
      <c r="DJ15" s="129">
        <f t="shared" si="31"/>
        <v>9</v>
      </c>
      <c r="DK15" s="202">
        <v>7</v>
      </c>
      <c r="DL15" s="200" t="e">
        <f>DK7-DJ15</f>
        <v>#REF!</v>
      </c>
      <c r="DM15" s="130" t="e">
        <f t="shared" si="32"/>
        <v>#REF!</v>
      </c>
      <c r="DN15" s="131">
        <f t="shared" si="33"/>
        <v>-4</v>
      </c>
      <c r="DO15" s="60" t="e">
        <f t="shared" si="34"/>
        <v>#REF!</v>
      </c>
      <c r="DP15" s="105"/>
      <c r="DQ15" s="108"/>
      <c r="DR15" s="127">
        <v>5</v>
      </c>
      <c r="DS15" s="132">
        <f t="shared" si="126"/>
        <v>116</v>
      </c>
      <c r="DT15" s="133">
        <v>381</v>
      </c>
      <c r="DU15" s="128">
        <f t="shared" si="127"/>
        <v>3</v>
      </c>
      <c r="DV15" s="134">
        <f t="shared" si="128"/>
        <v>9</v>
      </c>
      <c r="DW15" s="201"/>
      <c r="DX15" s="135">
        <v>5</v>
      </c>
      <c r="DY15" s="136"/>
      <c r="DZ15" s="129">
        <f t="shared" si="35"/>
        <v>3</v>
      </c>
      <c r="EA15" s="129">
        <f t="shared" si="36"/>
        <v>9</v>
      </c>
      <c r="EB15" s="202"/>
      <c r="EC15" s="203" t="e">
        <f>EB7-EA15</f>
        <v>#REF!</v>
      </c>
      <c r="ED15" s="203" t="e">
        <f t="shared" si="37"/>
        <v>#REF!</v>
      </c>
      <c r="EE15" s="203">
        <f t="shared" si="38"/>
        <v>3</v>
      </c>
      <c r="EF15" s="60" t="str">
        <f t="shared" si="39"/>
        <v/>
      </c>
      <c r="EG15" s="105"/>
      <c r="EH15" s="108"/>
      <c r="EI15" s="127">
        <v>5</v>
      </c>
      <c r="EJ15" s="132">
        <f t="shared" si="129"/>
        <v>116</v>
      </c>
      <c r="EK15" s="133">
        <v>381</v>
      </c>
      <c r="EL15" s="128">
        <f t="shared" si="130"/>
        <v>3</v>
      </c>
      <c r="EM15" s="134">
        <f t="shared" si="131"/>
        <v>9</v>
      </c>
      <c r="EN15" s="201"/>
      <c r="EO15" s="135">
        <v>5</v>
      </c>
      <c r="EP15" s="136"/>
      <c r="EQ15" s="129">
        <f t="shared" si="40"/>
        <v>3</v>
      </c>
      <c r="ER15" s="129">
        <f t="shared" si="41"/>
        <v>9</v>
      </c>
      <c r="ES15" s="202"/>
      <c r="ET15" s="203">
        <f>ES7-ER15</f>
        <v>-9</v>
      </c>
      <c r="EU15" s="203">
        <f t="shared" si="42"/>
        <v>0</v>
      </c>
      <c r="EV15" s="203">
        <f t="shared" si="43"/>
        <v>3</v>
      </c>
      <c r="EW15" s="60" t="str">
        <f t="shared" si="44"/>
        <v/>
      </c>
      <c r="EX15" s="105"/>
      <c r="EY15" s="108"/>
      <c r="EZ15" s="127">
        <v>5</v>
      </c>
      <c r="FA15" s="132">
        <f t="shared" si="132"/>
        <v>116</v>
      </c>
      <c r="FB15" s="133">
        <v>381</v>
      </c>
      <c r="FC15" s="128">
        <f t="shared" si="133"/>
        <v>3</v>
      </c>
      <c r="FD15" s="134">
        <f t="shared" si="134"/>
        <v>9</v>
      </c>
      <c r="FE15" s="201"/>
      <c r="FF15" s="135">
        <v>5</v>
      </c>
      <c r="FG15" s="136"/>
      <c r="FH15" s="129">
        <f t="shared" si="45"/>
        <v>3</v>
      </c>
      <c r="FI15" s="129">
        <f t="shared" si="46"/>
        <v>9</v>
      </c>
      <c r="FJ15" s="202"/>
      <c r="FK15" s="200">
        <f>FJ7-FI15</f>
        <v>-9</v>
      </c>
      <c r="FL15" s="130">
        <f t="shared" si="47"/>
        <v>0</v>
      </c>
      <c r="FM15" s="131">
        <f t="shared" si="48"/>
        <v>3</v>
      </c>
      <c r="FN15" s="60" t="str">
        <f t="shared" si="49"/>
        <v/>
      </c>
      <c r="FO15" s="105"/>
      <c r="FP15" s="108"/>
      <c r="FQ15" s="127">
        <v>5</v>
      </c>
      <c r="FR15" s="132">
        <f t="shared" si="135"/>
        <v>116</v>
      </c>
      <c r="FS15" s="133">
        <v>381</v>
      </c>
      <c r="FT15" s="128">
        <f t="shared" si="136"/>
        <v>3</v>
      </c>
      <c r="FU15" s="134">
        <f t="shared" si="137"/>
        <v>9</v>
      </c>
      <c r="FV15" s="201"/>
      <c r="FW15" s="135">
        <v>5</v>
      </c>
      <c r="FX15" s="136"/>
      <c r="FY15" s="129">
        <f t="shared" si="50"/>
        <v>3</v>
      </c>
      <c r="FZ15" s="129">
        <f t="shared" si="51"/>
        <v>9</v>
      </c>
      <c r="GA15" s="202"/>
      <c r="GB15" s="200">
        <f>GA7-FZ15</f>
        <v>-9</v>
      </c>
      <c r="GC15" s="130">
        <f t="shared" si="52"/>
        <v>0</v>
      </c>
      <c r="GD15" s="131">
        <f t="shared" si="53"/>
        <v>3</v>
      </c>
      <c r="GE15" s="60" t="str">
        <f t="shared" si="54"/>
        <v/>
      </c>
      <c r="GF15" s="105"/>
      <c r="GG15" s="108"/>
      <c r="GH15" s="127">
        <v>5</v>
      </c>
      <c r="GI15" s="132">
        <f t="shared" si="138"/>
        <v>116</v>
      </c>
      <c r="GJ15" s="133">
        <v>381</v>
      </c>
      <c r="GK15" s="128">
        <f t="shared" si="139"/>
        <v>3</v>
      </c>
      <c r="GL15" s="134">
        <f t="shared" si="140"/>
        <v>9</v>
      </c>
      <c r="GM15" s="201"/>
      <c r="GN15" s="135">
        <v>5</v>
      </c>
      <c r="GO15" s="136"/>
      <c r="GP15" s="129">
        <f t="shared" si="55"/>
        <v>3</v>
      </c>
      <c r="GQ15" s="129">
        <f t="shared" si="56"/>
        <v>9</v>
      </c>
      <c r="GR15" s="202"/>
      <c r="GS15" s="200">
        <f>GR7-GQ15</f>
        <v>-9</v>
      </c>
      <c r="GT15" s="130">
        <f t="shared" si="57"/>
        <v>0</v>
      </c>
      <c r="GU15" s="131">
        <f t="shared" si="58"/>
        <v>3</v>
      </c>
      <c r="GV15" s="60" t="str">
        <f t="shared" si="59"/>
        <v/>
      </c>
      <c r="GW15" s="308" t="s">
        <v>121</v>
      </c>
      <c r="GX15" s="344">
        <v>0</v>
      </c>
      <c r="GY15" s="205"/>
      <c r="GZ15" s="51"/>
      <c r="HA15" s="52">
        <v>5</v>
      </c>
      <c r="HB15" s="227">
        <v>249</v>
      </c>
      <c r="HC15" s="227">
        <v>226</v>
      </c>
      <c r="HD15" s="228">
        <v>4</v>
      </c>
      <c r="HE15" s="229">
        <v>12</v>
      </c>
      <c r="HF15" s="56"/>
      <c r="HG15" s="57">
        <v>5</v>
      </c>
      <c r="HH15" s="58"/>
      <c r="HI15" s="59">
        <f t="shared" si="60"/>
        <v>4</v>
      </c>
      <c r="HJ15" s="59">
        <f t="shared" si="60"/>
        <v>12</v>
      </c>
      <c r="HK15" s="199">
        <v>6</v>
      </c>
      <c r="HL15" s="200">
        <f>HK7-HJ15</f>
        <v>15</v>
      </c>
      <c r="HM15" s="130">
        <f t="shared" si="61"/>
        <v>1</v>
      </c>
      <c r="HN15" s="131">
        <f t="shared" si="62"/>
        <v>-2</v>
      </c>
      <c r="HO15" s="60">
        <f t="shared" si="63"/>
        <v>1</v>
      </c>
      <c r="HP15" s="105"/>
      <c r="HQ15" s="108"/>
      <c r="HR15" s="127">
        <v>5</v>
      </c>
      <c r="HS15" s="132">
        <f t="shared" si="141"/>
        <v>249</v>
      </c>
      <c r="HT15" s="133">
        <v>381</v>
      </c>
      <c r="HU15" s="128">
        <f t="shared" si="142"/>
        <v>4</v>
      </c>
      <c r="HV15" s="134">
        <f t="shared" si="142"/>
        <v>12</v>
      </c>
      <c r="HW15" s="201"/>
      <c r="HX15" s="135">
        <v>5</v>
      </c>
      <c r="HY15" s="136"/>
      <c r="HZ15" s="129">
        <f t="shared" si="64"/>
        <v>4</v>
      </c>
      <c r="IA15" s="129">
        <f t="shared" si="64"/>
        <v>12</v>
      </c>
      <c r="IB15" s="202">
        <v>5</v>
      </c>
      <c r="IC15" s="200">
        <f>IB7-IA15</f>
        <v>5</v>
      </c>
      <c r="ID15" s="130">
        <f t="shared" si="65"/>
        <v>1</v>
      </c>
      <c r="IE15" s="131">
        <f t="shared" si="66"/>
        <v>-1</v>
      </c>
      <c r="IF15" s="60">
        <f t="shared" si="67"/>
        <v>2</v>
      </c>
      <c r="IG15" s="105"/>
      <c r="IH15" s="108"/>
      <c r="II15" s="127">
        <v>5</v>
      </c>
      <c r="IJ15" s="132">
        <f t="shared" si="143"/>
        <v>249</v>
      </c>
      <c r="IK15" s="133">
        <v>381</v>
      </c>
      <c r="IL15" s="128">
        <f t="shared" si="144"/>
        <v>4</v>
      </c>
      <c r="IM15" s="134">
        <f t="shared" si="144"/>
        <v>12</v>
      </c>
      <c r="IN15" s="201"/>
      <c r="IO15" s="135">
        <v>5</v>
      </c>
      <c r="IP15" s="136"/>
      <c r="IQ15" s="129">
        <f t="shared" si="68"/>
        <v>4</v>
      </c>
      <c r="IR15" s="129">
        <f t="shared" si="68"/>
        <v>12</v>
      </c>
      <c r="IS15" s="202">
        <v>7</v>
      </c>
      <c r="IT15" s="200">
        <f>IS7-IR15</f>
        <v>16</v>
      </c>
      <c r="IU15" s="130">
        <f t="shared" si="69"/>
        <v>1</v>
      </c>
      <c r="IV15" s="131">
        <f t="shared" si="70"/>
        <v>-3</v>
      </c>
      <c r="IW15" s="60">
        <f t="shared" si="71"/>
        <v>0</v>
      </c>
      <c r="IX15" s="105"/>
      <c r="IY15" s="108"/>
      <c r="IZ15" s="127">
        <v>5</v>
      </c>
      <c r="JA15" s="132">
        <f t="shared" si="145"/>
        <v>249</v>
      </c>
      <c r="JB15" s="133">
        <v>381</v>
      </c>
      <c r="JC15" s="128">
        <f t="shared" si="146"/>
        <v>4</v>
      </c>
      <c r="JD15" s="134">
        <f t="shared" si="146"/>
        <v>12</v>
      </c>
      <c r="JE15" s="201"/>
      <c r="JF15" s="135">
        <v>5</v>
      </c>
      <c r="JG15" s="136"/>
      <c r="JH15" s="129">
        <f t="shared" si="72"/>
        <v>4</v>
      </c>
      <c r="JI15" s="129">
        <f t="shared" si="72"/>
        <v>12</v>
      </c>
      <c r="JJ15" s="202">
        <v>7</v>
      </c>
      <c r="JK15" s="200">
        <f>JJ7-JI15</f>
        <v>16</v>
      </c>
      <c r="JL15" s="130">
        <f t="shared" si="73"/>
        <v>1</v>
      </c>
      <c r="JM15" s="131">
        <f t="shared" si="74"/>
        <v>-3</v>
      </c>
      <c r="JN15" s="60">
        <f t="shared" si="75"/>
        <v>0</v>
      </c>
      <c r="JO15" s="105"/>
      <c r="JP15" s="108"/>
      <c r="JQ15" s="127">
        <v>5</v>
      </c>
      <c r="JR15" s="132">
        <f t="shared" si="147"/>
        <v>249</v>
      </c>
      <c r="JS15" s="133">
        <v>381</v>
      </c>
      <c r="JT15" s="128">
        <f t="shared" si="148"/>
        <v>4</v>
      </c>
      <c r="JU15" s="134">
        <f t="shared" si="148"/>
        <v>12</v>
      </c>
      <c r="JV15" s="201"/>
      <c r="JW15" s="135">
        <v>5</v>
      </c>
      <c r="JX15" s="136"/>
      <c r="JY15" s="129">
        <f t="shared" si="76"/>
        <v>4</v>
      </c>
      <c r="JZ15" s="129">
        <f t="shared" si="76"/>
        <v>12</v>
      </c>
      <c r="KA15" s="202">
        <v>4</v>
      </c>
      <c r="KB15" s="200">
        <f>KA7-JZ15</f>
        <v>4</v>
      </c>
      <c r="KC15" s="130">
        <f t="shared" si="77"/>
        <v>1</v>
      </c>
      <c r="KD15" s="131">
        <f t="shared" si="78"/>
        <v>0</v>
      </c>
      <c r="KE15" s="60">
        <f t="shared" si="79"/>
        <v>3</v>
      </c>
      <c r="KF15" s="105"/>
      <c r="KG15" s="108"/>
      <c r="KH15" s="127">
        <v>5</v>
      </c>
      <c r="KI15" s="132">
        <f t="shared" si="149"/>
        <v>249</v>
      </c>
      <c r="KJ15" s="133">
        <v>381</v>
      </c>
      <c r="KK15" s="128">
        <f t="shared" si="150"/>
        <v>4</v>
      </c>
      <c r="KL15" s="134">
        <f t="shared" si="150"/>
        <v>12</v>
      </c>
      <c r="KM15" s="201"/>
      <c r="KN15" s="135">
        <v>5</v>
      </c>
      <c r="KO15" s="136"/>
      <c r="KP15" s="129">
        <f t="shared" si="80"/>
        <v>4</v>
      </c>
      <c r="KQ15" s="129">
        <f t="shared" si="80"/>
        <v>12</v>
      </c>
      <c r="KR15" s="202">
        <v>6</v>
      </c>
      <c r="KS15" s="200">
        <f>KR7-KQ15</f>
        <v>5</v>
      </c>
      <c r="KT15" s="130">
        <f t="shared" si="81"/>
        <v>1</v>
      </c>
      <c r="KU15" s="131">
        <f t="shared" si="82"/>
        <v>-2</v>
      </c>
      <c r="KV15" s="60">
        <f t="shared" si="83"/>
        <v>1</v>
      </c>
      <c r="KW15" s="105"/>
      <c r="KX15" s="108"/>
      <c r="KY15" s="127">
        <v>5</v>
      </c>
      <c r="KZ15" s="132">
        <f t="shared" si="151"/>
        <v>249</v>
      </c>
      <c r="LA15" s="133">
        <v>381</v>
      </c>
      <c r="LB15" s="128">
        <f t="shared" si="152"/>
        <v>4</v>
      </c>
      <c r="LC15" s="134">
        <f t="shared" si="152"/>
        <v>12</v>
      </c>
      <c r="LD15" s="201"/>
      <c r="LE15" s="135">
        <v>5</v>
      </c>
      <c r="LF15" s="136"/>
      <c r="LG15" s="129">
        <f t="shared" si="84"/>
        <v>4</v>
      </c>
      <c r="LH15" s="129">
        <f t="shared" si="84"/>
        <v>12</v>
      </c>
      <c r="LI15" s="202">
        <v>7</v>
      </c>
      <c r="LJ15" s="200">
        <f>LI7-LH15</f>
        <v>6</v>
      </c>
      <c r="LK15" s="130">
        <f t="shared" si="85"/>
        <v>1</v>
      </c>
      <c r="LL15" s="131">
        <f t="shared" si="86"/>
        <v>-3</v>
      </c>
      <c r="LM15" s="60">
        <f t="shared" si="87"/>
        <v>0</v>
      </c>
      <c r="LN15" s="105"/>
      <c r="LO15" s="108"/>
      <c r="LP15" s="127">
        <v>5</v>
      </c>
      <c r="LQ15" s="132">
        <f t="shared" si="153"/>
        <v>249</v>
      </c>
      <c r="LR15" s="133">
        <v>381</v>
      </c>
      <c r="LS15" s="128">
        <f t="shared" si="154"/>
        <v>4</v>
      </c>
      <c r="LT15" s="134">
        <f t="shared" si="154"/>
        <v>12</v>
      </c>
      <c r="LU15" s="201"/>
      <c r="LV15" s="135">
        <v>5</v>
      </c>
      <c r="LW15" s="136"/>
      <c r="LX15" s="129">
        <f t="shared" si="88"/>
        <v>4</v>
      </c>
      <c r="LY15" s="129">
        <f t="shared" si="88"/>
        <v>12</v>
      </c>
      <c r="LZ15" s="202"/>
      <c r="MA15" s="203">
        <f>LZ7-LY15</f>
        <v>9</v>
      </c>
      <c r="MB15" s="203">
        <f t="shared" si="89"/>
        <v>1</v>
      </c>
      <c r="MC15" s="203">
        <f t="shared" si="90"/>
        <v>4</v>
      </c>
      <c r="MD15" s="60" t="str">
        <f t="shared" si="91"/>
        <v/>
      </c>
      <c r="ME15" s="105"/>
      <c r="MF15" s="108"/>
      <c r="MG15" s="127">
        <v>5</v>
      </c>
      <c r="MH15" s="132">
        <f t="shared" si="155"/>
        <v>249</v>
      </c>
      <c r="MI15" s="133">
        <v>381</v>
      </c>
      <c r="MJ15" s="128">
        <f t="shared" si="156"/>
        <v>4</v>
      </c>
      <c r="MK15" s="134">
        <f t="shared" si="156"/>
        <v>12</v>
      </c>
      <c r="ML15" s="201"/>
      <c r="MM15" s="135">
        <v>5</v>
      </c>
      <c r="MN15" s="136"/>
      <c r="MO15" s="129">
        <f t="shared" si="92"/>
        <v>4</v>
      </c>
      <c r="MP15" s="129">
        <f t="shared" si="92"/>
        <v>12</v>
      </c>
      <c r="MQ15" s="202"/>
      <c r="MR15" s="203">
        <f>MQ7-MP15</f>
        <v>-12</v>
      </c>
      <c r="MS15" s="203">
        <f t="shared" si="93"/>
        <v>0</v>
      </c>
      <c r="MT15" s="203">
        <f t="shared" si="94"/>
        <v>4</v>
      </c>
      <c r="MU15" s="60" t="str">
        <f t="shared" si="95"/>
        <v/>
      </c>
      <c r="MV15" s="105"/>
      <c r="MW15" s="108"/>
      <c r="MX15" s="127">
        <v>5</v>
      </c>
      <c r="MY15" s="132">
        <f t="shared" si="157"/>
        <v>249</v>
      </c>
      <c r="MZ15" s="133">
        <v>381</v>
      </c>
      <c r="NA15" s="128">
        <f t="shared" si="158"/>
        <v>4</v>
      </c>
      <c r="NB15" s="134">
        <f t="shared" si="158"/>
        <v>12</v>
      </c>
      <c r="NC15" s="201"/>
      <c r="ND15" s="135">
        <v>5</v>
      </c>
      <c r="NE15" s="136"/>
      <c r="NF15" s="129">
        <f t="shared" si="96"/>
        <v>4</v>
      </c>
      <c r="NG15" s="129">
        <f t="shared" si="96"/>
        <v>12</v>
      </c>
      <c r="NH15" s="202"/>
      <c r="NI15" s="200">
        <f>NH7-NG15</f>
        <v>-12</v>
      </c>
      <c r="NJ15" s="130">
        <f t="shared" si="97"/>
        <v>0</v>
      </c>
      <c r="NK15" s="131">
        <f t="shared" si="98"/>
        <v>4</v>
      </c>
      <c r="NL15" s="60" t="str">
        <f t="shared" si="99"/>
        <v/>
      </c>
      <c r="NM15" s="105"/>
      <c r="NN15" s="108"/>
      <c r="NO15" s="127">
        <v>5</v>
      </c>
      <c r="NP15" s="132">
        <f t="shared" si="159"/>
        <v>249</v>
      </c>
      <c r="NQ15" s="133">
        <v>381</v>
      </c>
      <c r="NR15" s="128">
        <f t="shared" si="160"/>
        <v>4</v>
      </c>
      <c r="NS15" s="134">
        <f t="shared" si="160"/>
        <v>12</v>
      </c>
      <c r="NT15" s="201"/>
      <c r="NU15" s="135">
        <v>5</v>
      </c>
      <c r="NV15" s="136"/>
      <c r="NW15" s="129">
        <f t="shared" si="100"/>
        <v>4</v>
      </c>
      <c r="NX15" s="129">
        <f t="shared" si="100"/>
        <v>12</v>
      </c>
      <c r="NY15" s="202"/>
      <c r="NZ15" s="200">
        <f>NY7-NX15</f>
        <v>-12</v>
      </c>
      <c r="OA15" s="130">
        <f t="shared" si="101"/>
        <v>0</v>
      </c>
      <c r="OB15" s="131">
        <f t="shared" si="102"/>
        <v>4</v>
      </c>
      <c r="OC15" s="60" t="str">
        <f t="shared" si="103"/>
        <v/>
      </c>
      <c r="OD15" s="105"/>
      <c r="OE15" s="108"/>
      <c r="OF15" s="127">
        <v>5</v>
      </c>
      <c r="OG15" s="132">
        <f t="shared" si="161"/>
        <v>249</v>
      </c>
      <c r="OH15" s="133">
        <v>381</v>
      </c>
      <c r="OI15" s="128">
        <f t="shared" si="162"/>
        <v>4</v>
      </c>
      <c r="OJ15" s="134">
        <f t="shared" si="162"/>
        <v>12</v>
      </c>
      <c r="OK15" s="201"/>
      <c r="OL15" s="135">
        <v>5</v>
      </c>
      <c r="OM15" s="136"/>
      <c r="ON15" s="129">
        <f t="shared" si="104"/>
        <v>4</v>
      </c>
      <c r="OO15" s="129">
        <f t="shared" si="104"/>
        <v>12</v>
      </c>
      <c r="OP15" s="202"/>
      <c r="OQ15" s="200">
        <f>OP7-OO15</f>
        <v>-12</v>
      </c>
      <c r="OR15" s="130">
        <f t="shared" si="105"/>
        <v>0</v>
      </c>
      <c r="OS15" s="131">
        <f t="shared" si="106"/>
        <v>4</v>
      </c>
      <c r="OT15" s="60" t="str">
        <f t="shared" si="107"/>
        <v/>
      </c>
      <c r="OU15" s="204"/>
      <c r="OV15" s="205"/>
    </row>
    <row r="16" spans="1:412" s="61" customFormat="1" ht="16.149999999999999" customHeight="1">
      <c r="A16" s="51"/>
      <c r="B16" s="52">
        <v>6</v>
      </c>
      <c r="C16" s="227">
        <v>75</v>
      </c>
      <c r="D16" s="227">
        <v>359</v>
      </c>
      <c r="E16" s="228">
        <v>3</v>
      </c>
      <c r="F16" s="229">
        <v>18</v>
      </c>
      <c r="G16" s="330"/>
      <c r="H16" s="57">
        <v>6</v>
      </c>
      <c r="I16" s="58"/>
      <c r="J16" s="59">
        <f t="shared" si="0"/>
        <v>3</v>
      </c>
      <c r="K16" s="59">
        <f t="shared" si="1"/>
        <v>18</v>
      </c>
      <c r="L16" s="199">
        <v>7</v>
      </c>
      <c r="M16" s="200" t="e">
        <f>L7-K16</f>
        <v>#REF!</v>
      </c>
      <c r="N16" s="130" t="e">
        <f t="shared" si="2"/>
        <v>#REF!</v>
      </c>
      <c r="O16" s="131">
        <f t="shared" si="3"/>
        <v>-4</v>
      </c>
      <c r="P16" s="60" t="e">
        <f t="shared" si="4"/>
        <v>#REF!</v>
      </c>
      <c r="Q16" s="105"/>
      <c r="R16" s="108"/>
      <c r="S16" s="127">
        <v>6</v>
      </c>
      <c r="T16" s="132">
        <f t="shared" si="108"/>
        <v>75</v>
      </c>
      <c r="U16" s="133">
        <v>381</v>
      </c>
      <c r="V16" s="128">
        <f t="shared" si="109"/>
        <v>3</v>
      </c>
      <c r="W16" s="134">
        <f t="shared" si="110"/>
        <v>18</v>
      </c>
      <c r="X16" s="201"/>
      <c r="Y16" s="135">
        <v>6</v>
      </c>
      <c r="Z16" s="136"/>
      <c r="AA16" s="129">
        <f t="shared" si="5"/>
        <v>3</v>
      </c>
      <c r="AB16" s="129">
        <f t="shared" si="6"/>
        <v>18</v>
      </c>
      <c r="AC16" s="202">
        <v>4</v>
      </c>
      <c r="AD16" s="200" t="e">
        <f>AC7-AB16</f>
        <v>#REF!</v>
      </c>
      <c r="AE16" s="130" t="e">
        <f t="shared" si="7"/>
        <v>#REF!</v>
      </c>
      <c r="AF16" s="131">
        <f t="shared" si="8"/>
        <v>-1</v>
      </c>
      <c r="AG16" s="60" t="e">
        <f t="shared" si="9"/>
        <v>#REF!</v>
      </c>
      <c r="AH16" s="105"/>
      <c r="AI16" s="108"/>
      <c r="AJ16" s="127">
        <v>6</v>
      </c>
      <c r="AK16" s="132">
        <f t="shared" si="111"/>
        <v>75</v>
      </c>
      <c r="AL16" s="133">
        <v>381</v>
      </c>
      <c r="AM16" s="128">
        <f t="shared" si="112"/>
        <v>3</v>
      </c>
      <c r="AN16" s="134">
        <f t="shared" si="113"/>
        <v>18</v>
      </c>
      <c r="AO16" s="201"/>
      <c r="AP16" s="135">
        <v>6</v>
      </c>
      <c r="AQ16" s="136"/>
      <c r="AR16" s="129">
        <f t="shared" si="10"/>
        <v>3</v>
      </c>
      <c r="AS16" s="129">
        <f t="shared" si="11"/>
        <v>18</v>
      </c>
      <c r="AT16" s="202">
        <v>5</v>
      </c>
      <c r="AU16" s="200" t="e">
        <f>AT7-AS16</f>
        <v>#REF!</v>
      </c>
      <c r="AV16" s="130" t="e">
        <f t="shared" si="12"/>
        <v>#REF!</v>
      </c>
      <c r="AW16" s="131">
        <f t="shared" si="13"/>
        <v>-2</v>
      </c>
      <c r="AX16" s="60" t="e">
        <f t="shared" si="14"/>
        <v>#REF!</v>
      </c>
      <c r="AY16" s="105"/>
      <c r="AZ16" s="108"/>
      <c r="BA16" s="127">
        <v>6</v>
      </c>
      <c r="BB16" s="132">
        <f t="shared" si="114"/>
        <v>75</v>
      </c>
      <c r="BC16" s="133">
        <v>381</v>
      </c>
      <c r="BD16" s="128">
        <f t="shared" si="115"/>
        <v>3</v>
      </c>
      <c r="BE16" s="134">
        <f t="shared" si="116"/>
        <v>18</v>
      </c>
      <c r="BF16" s="201"/>
      <c r="BG16" s="135">
        <v>6</v>
      </c>
      <c r="BH16" s="136"/>
      <c r="BI16" s="129">
        <f t="shared" si="15"/>
        <v>3</v>
      </c>
      <c r="BJ16" s="129">
        <f t="shared" si="16"/>
        <v>18</v>
      </c>
      <c r="BK16" s="202">
        <v>4</v>
      </c>
      <c r="BL16" s="200">
        <f>BK7-BJ16</f>
        <v>10</v>
      </c>
      <c r="BM16" s="130">
        <f t="shared" si="17"/>
        <v>1</v>
      </c>
      <c r="BN16" s="131">
        <f t="shared" si="18"/>
        <v>-1</v>
      </c>
      <c r="BO16" s="60">
        <f t="shared" si="19"/>
        <v>2</v>
      </c>
      <c r="BP16" s="105"/>
      <c r="BQ16" s="108"/>
      <c r="BR16" s="127">
        <v>6</v>
      </c>
      <c r="BS16" s="132">
        <f t="shared" si="117"/>
        <v>75</v>
      </c>
      <c r="BT16" s="133">
        <v>381</v>
      </c>
      <c r="BU16" s="128">
        <f t="shared" si="118"/>
        <v>3</v>
      </c>
      <c r="BV16" s="134">
        <f t="shared" si="119"/>
        <v>18</v>
      </c>
      <c r="BW16" s="310" t="s">
        <v>119</v>
      </c>
      <c r="BX16" s="331">
        <v>0</v>
      </c>
      <c r="BY16" s="312">
        <v>6</v>
      </c>
      <c r="BZ16" s="136"/>
      <c r="CA16" s="129">
        <f t="shared" si="20"/>
        <v>3</v>
      </c>
      <c r="CB16" s="129">
        <f t="shared" si="21"/>
        <v>18</v>
      </c>
      <c r="CC16" s="202">
        <v>5</v>
      </c>
      <c r="CD16" s="200" t="e">
        <f>CC7-CB16</f>
        <v>#REF!</v>
      </c>
      <c r="CE16" s="130" t="e">
        <f t="shared" si="22"/>
        <v>#REF!</v>
      </c>
      <c r="CF16" s="131">
        <f t="shared" si="23"/>
        <v>-2</v>
      </c>
      <c r="CG16" s="60" t="e">
        <f t="shared" si="24"/>
        <v>#REF!</v>
      </c>
      <c r="CH16" s="105"/>
      <c r="CI16" s="108"/>
      <c r="CJ16" s="127">
        <v>6</v>
      </c>
      <c r="CK16" s="132">
        <f t="shared" si="120"/>
        <v>75</v>
      </c>
      <c r="CL16" s="133">
        <v>381</v>
      </c>
      <c r="CM16" s="128">
        <f t="shared" si="121"/>
        <v>3</v>
      </c>
      <c r="CN16" s="134">
        <f t="shared" si="122"/>
        <v>18</v>
      </c>
      <c r="CO16" s="201"/>
      <c r="CP16" s="135">
        <v>6</v>
      </c>
      <c r="CQ16" s="136"/>
      <c r="CR16" s="129">
        <f t="shared" si="25"/>
        <v>3</v>
      </c>
      <c r="CS16" s="129">
        <f t="shared" si="26"/>
        <v>18</v>
      </c>
      <c r="CT16" s="202">
        <v>5</v>
      </c>
      <c r="CU16" s="200">
        <f>CT7-CS16</f>
        <v>-1</v>
      </c>
      <c r="CV16" s="130">
        <f t="shared" si="27"/>
        <v>0</v>
      </c>
      <c r="CW16" s="131">
        <f t="shared" si="28"/>
        <v>-2</v>
      </c>
      <c r="CX16" s="60">
        <f t="shared" si="163"/>
        <v>0</v>
      </c>
      <c r="CY16" s="105"/>
      <c r="CZ16" s="108"/>
      <c r="DA16" s="127">
        <v>6</v>
      </c>
      <c r="DB16" s="132">
        <f t="shared" si="123"/>
        <v>75</v>
      </c>
      <c r="DC16" s="133">
        <v>381</v>
      </c>
      <c r="DD16" s="128">
        <f t="shared" si="124"/>
        <v>3</v>
      </c>
      <c r="DE16" s="134">
        <f t="shared" si="125"/>
        <v>18</v>
      </c>
      <c r="DF16" s="201"/>
      <c r="DG16" s="135">
        <v>6</v>
      </c>
      <c r="DH16" s="136"/>
      <c r="DI16" s="129">
        <f t="shared" si="30"/>
        <v>3</v>
      </c>
      <c r="DJ16" s="129">
        <f t="shared" si="31"/>
        <v>18</v>
      </c>
      <c r="DK16" s="202">
        <v>6</v>
      </c>
      <c r="DL16" s="200" t="e">
        <f>DK7-DJ16</f>
        <v>#REF!</v>
      </c>
      <c r="DM16" s="130" t="e">
        <f t="shared" si="32"/>
        <v>#REF!</v>
      </c>
      <c r="DN16" s="131">
        <f t="shared" si="33"/>
        <v>-3</v>
      </c>
      <c r="DO16" s="60" t="e">
        <f t="shared" si="34"/>
        <v>#REF!</v>
      </c>
      <c r="DP16" s="105"/>
      <c r="DQ16" s="108"/>
      <c r="DR16" s="127">
        <v>6</v>
      </c>
      <c r="DS16" s="132">
        <f t="shared" si="126"/>
        <v>75</v>
      </c>
      <c r="DT16" s="133">
        <v>381</v>
      </c>
      <c r="DU16" s="128">
        <f t="shared" si="127"/>
        <v>3</v>
      </c>
      <c r="DV16" s="134">
        <f t="shared" si="128"/>
        <v>18</v>
      </c>
      <c r="DW16" s="201"/>
      <c r="DX16" s="135">
        <v>6</v>
      </c>
      <c r="DY16" s="136"/>
      <c r="DZ16" s="129">
        <f t="shared" si="35"/>
        <v>3</v>
      </c>
      <c r="EA16" s="129">
        <f t="shared" si="36"/>
        <v>18</v>
      </c>
      <c r="EB16" s="202"/>
      <c r="EC16" s="203" t="e">
        <f>EB7-EA16</f>
        <v>#REF!</v>
      </c>
      <c r="ED16" s="203" t="e">
        <f t="shared" si="37"/>
        <v>#REF!</v>
      </c>
      <c r="EE16" s="203">
        <f t="shared" si="38"/>
        <v>3</v>
      </c>
      <c r="EF16" s="60" t="str">
        <f t="shared" si="39"/>
        <v/>
      </c>
      <c r="EG16" s="105"/>
      <c r="EH16" s="108"/>
      <c r="EI16" s="127">
        <v>6</v>
      </c>
      <c r="EJ16" s="132">
        <f t="shared" si="129"/>
        <v>75</v>
      </c>
      <c r="EK16" s="133">
        <v>381</v>
      </c>
      <c r="EL16" s="128">
        <f t="shared" si="130"/>
        <v>3</v>
      </c>
      <c r="EM16" s="134">
        <f t="shared" si="131"/>
        <v>18</v>
      </c>
      <c r="EN16" s="201"/>
      <c r="EO16" s="135">
        <v>6</v>
      </c>
      <c r="EP16" s="136"/>
      <c r="EQ16" s="129">
        <f t="shared" si="40"/>
        <v>3</v>
      </c>
      <c r="ER16" s="129">
        <f t="shared" si="41"/>
        <v>18</v>
      </c>
      <c r="ES16" s="202"/>
      <c r="ET16" s="203">
        <f>ES7-ER16</f>
        <v>-18</v>
      </c>
      <c r="EU16" s="203">
        <f t="shared" si="42"/>
        <v>0</v>
      </c>
      <c r="EV16" s="203">
        <f t="shared" si="43"/>
        <v>3</v>
      </c>
      <c r="EW16" s="60" t="str">
        <f t="shared" si="44"/>
        <v/>
      </c>
      <c r="EX16" s="105"/>
      <c r="EY16" s="108"/>
      <c r="EZ16" s="127">
        <v>6</v>
      </c>
      <c r="FA16" s="132">
        <f t="shared" si="132"/>
        <v>75</v>
      </c>
      <c r="FB16" s="133">
        <v>381</v>
      </c>
      <c r="FC16" s="128">
        <f t="shared" si="133"/>
        <v>3</v>
      </c>
      <c r="FD16" s="134">
        <f t="shared" si="134"/>
        <v>18</v>
      </c>
      <c r="FE16" s="201"/>
      <c r="FF16" s="135">
        <v>6</v>
      </c>
      <c r="FG16" s="136"/>
      <c r="FH16" s="129">
        <f t="shared" si="45"/>
        <v>3</v>
      </c>
      <c r="FI16" s="129">
        <f t="shared" si="46"/>
        <v>18</v>
      </c>
      <c r="FJ16" s="202"/>
      <c r="FK16" s="200">
        <f>FJ7-FI16</f>
        <v>-18</v>
      </c>
      <c r="FL16" s="130">
        <f t="shared" si="47"/>
        <v>0</v>
      </c>
      <c r="FM16" s="131">
        <f t="shared" si="48"/>
        <v>3</v>
      </c>
      <c r="FN16" s="60" t="str">
        <f t="shared" si="49"/>
        <v/>
      </c>
      <c r="FO16" s="105"/>
      <c r="FP16" s="108"/>
      <c r="FQ16" s="127">
        <v>6</v>
      </c>
      <c r="FR16" s="132">
        <f t="shared" si="135"/>
        <v>75</v>
      </c>
      <c r="FS16" s="133">
        <v>381</v>
      </c>
      <c r="FT16" s="128">
        <f t="shared" si="136"/>
        <v>3</v>
      </c>
      <c r="FU16" s="134">
        <f t="shared" si="137"/>
        <v>18</v>
      </c>
      <c r="FV16" s="201"/>
      <c r="FW16" s="135">
        <v>6</v>
      </c>
      <c r="FX16" s="136"/>
      <c r="FY16" s="129">
        <f t="shared" si="50"/>
        <v>3</v>
      </c>
      <c r="FZ16" s="129">
        <f t="shared" si="51"/>
        <v>18</v>
      </c>
      <c r="GA16" s="202"/>
      <c r="GB16" s="200">
        <f>GA7-FZ16</f>
        <v>-18</v>
      </c>
      <c r="GC16" s="130">
        <f t="shared" si="52"/>
        <v>0</v>
      </c>
      <c r="GD16" s="131">
        <f t="shared" si="53"/>
        <v>3</v>
      </c>
      <c r="GE16" s="60" t="str">
        <f t="shared" si="54"/>
        <v/>
      </c>
      <c r="GF16" s="105"/>
      <c r="GG16" s="108"/>
      <c r="GH16" s="127">
        <v>6</v>
      </c>
      <c r="GI16" s="132">
        <f t="shared" si="138"/>
        <v>75</v>
      </c>
      <c r="GJ16" s="133">
        <v>381</v>
      </c>
      <c r="GK16" s="128">
        <f t="shared" si="139"/>
        <v>3</v>
      </c>
      <c r="GL16" s="134">
        <f t="shared" si="140"/>
        <v>18</v>
      </c>
      <c r="GM16" s="201"/>
      <c r="GN16" s="135">
        <v>6</v>
      </c>
      <c r="GO16" s="136"/>
      <c r="GP16" s="129">
        <f t="shared" si="55"/>
        <v>3</v>
      </c>
      <c r="GQ16" s="129">
        <f t="shared" si="56"/>
        <v>18</v>
      </c>
      <c r="GR16" s="202"/>
      <c r="GS16" s="200">
        <f>GR7-GQ16</f>
        <v>-18</v>
      </c>
      <c r="GT16" s="130">
        <f t="shared" si="57"/>
        <v>0</v>
      </c>
      <c r="GU16" s="131">
        <f t="shared" si="58"/>
        <v>3</v>
      </c>
      <c r="GV16" s="60" t="str">
        <f t="shared" si="59"/>
        <v/>
      </c>
      <c r="GW16" s="308" t="s">
        <v>118</v>
      </c>
      <c r="GX16" s="344">
        <v>0</v>
      </c>
      <c r="GY16" s="205"/>
      <c r="GZ16" s="51"/>
      <c r="HA16" s="52">
        <v>6</v>
      </c>
      <c r="HB16" s="227">
        <v>152</v>
      </c>
      <c r="HC16" s="227">
        <v>359</v>
      </c>
      <c r="HD16" s="228">
        <v>3</v>
      </c>
      <c r="HE16" s="229">
        <v>4</v>
      </c>
      <c r="HF16" s="56"/>
      <c r="HG16" s="57">
        <v>6</v>
      </c>
      <c r="HH16" s="58"/>
      <c r="HI16" s="59">
        <f t="shared" si="60"/>
        <v>3</v>
      </c>
      <c r="HJ16" s="59">
        <f t="shared" si="60"/>
        <v>4</v>
      </c>
      <c r="HK16" s="199">
        <v>7</v>
      </c>
      <c r="HL16" s="200">
        <f>HK7-HJ16</f>
        <v>23</v>
      </c>
      <c r="HM16" s="130">
        <f t="shared" si="61"/>
        <v>2</v>
      </c>
      <c r="HN16" s="131">
        <f t="shared" si="62"/>
        <v>-4</v>
      </c>
      <c r="HO16" s="60">
        <f t="shared" si="63"/>
        <v>0</v>
      </c>
      <c r="HP16" s="105"/>
      <c r="HQ16" s="108"/>
      <c r="HR16" s="127">
        <v>6</v>
      </c>
      <c r="HS16" s="132">
        <f t="shared" si="141"/>
        <v>152</v>
      </c>
      <c r="HT16" s="133">
        <v>381</v>
      </c>
      <c r="HU16" s="128">
        <f t="shared" si="142"/>
        <v>3</v>
      </c>
      <c r="HV16" s="134">
        <f t="shared" si="142"/>
        <v>4</v>
      </c>
      <c r="HW16" s="201"/>
      <c r="HX16" s="135">
        <v>6</v>
      </c>
      <c r="HY16" s="136"/>
      <c r="HZ16" s="129">
        <f t="shared" si="64"/>
        <v>3</v>
      </c>
      <c r="IA16" s="129">
        <f t="shared" si="64"/>
        <v>4</v>
      </c>
      <c r="IB16" s="202">
        <v>4</v>
      </c>
      <c r="IC16" s="200">
        <f>IB7-IA16</f>
        <v>13</v>
      </c>
      <c r="ID16" s="130">
        <f t="shared" si="65"/>
        <v>1</v>
      </c>
      <c r="IE16" s="131">
        <f t="shared" si="66"/>
        <v>-1</v>
      </c>
      <c r="IF16" s="60">
        <f t="shared" si="67"/>
        <v>2</v>
      </c>
      <c r="IG16" s="105"/>
      <c r="IH16" s="108"/>
      <c r="II16" s="127">
        <v>6</v>
      </c>
      <c r="IJ16" s="132">
        <f t="shared" si="143"/>
        <v>152</v>
      </c>
      <c r="IK16" s="133">
        <v>381</v>
      </c>
      <c r="IL16" s="128">
        <f t="shared" si="144"/>
        <v>3</v>
      </c>
      <c r="IM16" s="134">
        <f t="shared" si="144"/>
        <v>4</v>
      </c>
      <c r="IN16" s="201"/>
      <c r="IO16" s="135">
        <v>6</v>
      </c>
      <c r="IP16" s="136"/>
      <c r="IQ16" s="129">
        <f t="shared" si="68"/>
        <v>3</v>
      </c>
      <c r="IR16" s="129">
        <f t="shared" si="68"/>
        <v>4</v>
      </c>
      <c r="IS16" s="202">
        <v>5</v>
      </c>
      <c r="IT16" s="200">
        <f>IS7-IR16</f>
        <v>24</v>
      </c>
      <c r="IU16" s="130">
        <f t="shared" si="69"/>
        <v>2</v>
      </c>
      <c r="IV16" s="131">
        <f t="shared" si="70"/>
        <v>-2</v>
      </c>
      <c r="IW16" s="60">
        <f t="shared" si="71"/>
        <v>2</v>
      </c>
      <c r="IX16" s="105"/>
      <c r="IY16" s="108"/>
      <c r="IZ16" s="127">
        <v>6</v>
      </c>
      <c r="JA16" s="132">
        <f t="shared" si="145"/>
        <v>152</v>
      </c>
      <c r="JB16" s="133">
        <v>381</v>
      </c>
      <c r="JC16" s="128">
        <f t="shared" si="146"/>
        <v>3</v>
      </c>
      <c r="JD16" s="134">
        <f t="shared" si="146"/>
        <v>4</v>
      </c>
      <c r="JE16" s="201"/>
      <c r="JF16" s="135">
        <v>6</v>
      </c>
      <c r="JG16" s="136"/>
      <c r="JH16" s="129">
        <f t="shared" si="72"/>
        <v>3</v>
      </c>
      <c r="JI16" s="129">
        <f t="shared" si="72"/>
        <v>4</v>
      </c>
      <c r="JJ16" s="202">
        <v>5</v>
      </c>
      <c r="JK16" s="200">
        <f>JJ7-JI16</f>
        <v>24</v>
      </c>
      <c r="JL16" s="130">
        <f t="shared" si="73"/>
        <v>2</v>
      </c>
      <c r="JM16" s="131">
        <f t="shared" si="74"/>
        <v>-2</v>
      </c>
      <c r="JN16" s="60">
        <f t="shared" si="75"/>
        <v>2</v>
      </c>
      <c r="JO16" s="105"/>
      <c r="JP16" s="108"/>
      <c r="JQ16" s="127">
        <v>6</v>
      </c>
      <c r="JR16" s="132">
        <f t="shared" si="147"/>
        <v>152</v>
      </c>
      <c r="JS16" s="133">
        <v>381</v>
      </c>
      <c r="JT16" s="128">
        <f t="shared" si="148"/>
        <v>3</v>
      </c>
      <c r="JU16" s="134">
        <f t="shared" si="148"/>
        <v>4</v>
      </c>
      <c r="JV16" s="201"/>
      <c r="JW16" s="135">
        <v>6</v>
      </c>
      <c r="JX16" s="136"/>
      <c r="JY16" s="129">
        <f t="shared" si="76"/>
        <v>3</v>
      </c>
      <c r="JZ16" s="129">
        <f t="shared" si="76"/>
        <v>4</v>
      </c>
      <c r="KA16" s="202">
        <v>5</v>
      </c>
      <c r="KB16" s="200">
        <f>KA7-JZ16</f>
        <v>12</v>
      </c>
      <c r="KC16" s="130">
        <f t="shared" si="77"/>
        <v>1</v>
      </c>
      <c r="KD16" s="131">
        <f t="shared" si="78"/>
        <v>-2</v>
      </c>
      <c r="KE16" s="60">
        <f t="shared" si="79"/>
        <v>1</v>
      </c>
      <c r="KF16" s="105"/>
      <c r="KG16" s="108"/>
      <c r="KH16" s="127">
        <v>6</v>
      </c>
      <c r="KI16" s="132">
        <f t="shared" si="149"/>
        <v>152</v>
      </c>
      <c r="KJ16" s="133">
        <v>381</v>
      </c>
      <c r="KK16" s="128">
        <f t="shared" si="150"/>
        <v>3</v>
      </c>
      <c r="KL16" s="134">
        <f t="shared" si="150"/>
        <v>4</v>
      </c>
      <c r="KM16" s="201"/>
      <c r="KN16" s="135">
        <v>6</v>
      </c>
      <c r="KO16" s="136"/>
      <c r="KP16" s="129">
        <f t="shared" si="80"/>
        <v>3</v>
      </c>
      <c r="KQ16" s="129">
        <f t="shared" si="80"/>
        <v>4</v>
      </c>
      <c r="KR16" s="202">
        <v>5</v>
      </c>
      <c r="KS16" s="200">
        <f>KR7-KQ16</f>
        <v>13</v>
      </c>
      <c r="KT16" s="130">
        <f t="shared" si="81"/>
        <v>1</v>
      </c>
      <c r="KU16" s="131">
        <f t="shared" si="82"/>
        <v>-2</v>
      </c>
      <c r="KV16" s="60">
        <f t="shared" si="83"/>
        <v>1</v>
      </c>
      <c r="KW16" s="105"/>
      <c r="KX16" s="108"/>
      <c r="KY16" s="127">
        <v>6</v>
      </c>
      <c r="KZ16" s="132">
        <f t="shared" si="151"/>
        <v>152</v>
      </c>
      <c r="LA16" s="133">
        <v>381</v>
      </c>
      <c r="LB16" s="128">
        <f t="shared" si="152"/>
        <v>3</v>
      </c>
      <c r="LC16" s="134">
        <f t="shared" si="152"/>
        <v>4</v>
      </c>
      <c r="LD16" s="201"/>
      <c r="LE16" s="135">
        <v>6</v>
      </c>
      <c r="LF16" s="136"/>
      <c r="LG16" s="129">
        <f t="shared" si="84"/>
        <v>3</v>
      </c>
      <c r="LH16" s="129">
        <f t="shared" si="84"/>
        <v>4</v>
      </c>
      <c r="LI16" s="202">
        <v>6</v>
      </c>
      <c r="LJ16" s="200">
        <f>LI7-LH16</f>
        <v>14</v>
      </c>
      <c r="LK16" s="130">
        <f t="shared" si="85"/>
        <v>1</v>
      </c>
      <c r="LL16" s="131">
        <f t="shared" si="86"/>
        <v>-3</v>
      </c>
      <c r="LM16" s="60">
        <f t="shared" si="87"/>
        <v>0</v>
      </c>
      <c r="LN16" s="105"/>
      <c r="LO16" s="108"/>
      <c r="LP16" s="127">
        <v>6</v>
      </c>
      <c r="LQ16" s="132">
        <f t="shared" si="153"/>
        <v>152</v>
      </c>
      <c r="LR16" s="133">
        <v>381</v>
      </c>
      <c r="LS16" s="128">
        <f t="shared" si="154"/>
        <v>3</v>
      </c>
      <c r="LT16" s="134">
        <f t="shared" si="154"/>
        <v>4</v>
      </c>
      <c r="LU16" s="201"/>
      <c r="LV16" s="135">
        <v>6</v>
      </c>
      <c r="LW16" s="136"/>
      <c r="LX16" s="129">
        <f t="shared" si="88"/>
        <v>3</v>
      </c>
      <c r="LY16" s="129">
        <f t="shared" si="88"/>
        <v>4</v>
      </c>
      <c r="LZ16" s="202"/>
      <c r="MA16" s="203">
        <f>LZ7-LY16</f>
        <v>17</v>
      </c>
      <c r="MB16" s="203">
        <f t="shared" si="89"/>
        <v>1</v>
      </c>
      <c r="MC16" s="203">
        <f t="shared" si="90"/>
        <v>3</v>
      </c>
      <c r="MD16" s="60" t="str">
        <f t="shared" si="91"/>
        <v/>
      </c>
      <c r="ME16" s="105"/>
      <c r="MF16" s="108"/>
      <c r="MG16" s="127">
        <v>6</v>
      </c>
      <c r="MH16" s="132">
        <f t="shared" si="155"/>
        <v>152</v>
      </c>
      <c r="MI16" s="133">
        <v>381</v>
      </c>
      <c r="MJ16" s="128">
        <f t="shared" si="156"/>
        <v>3</v>
      </c>
      <c r="MK16" s="134">
        <f t="shared" si="156"/>
        <v>4</v>
      </c>
      <c r="ML16" s="201"/>
      <c r="MM16" s="135">
        <v>6</v>
      </c>
      <c r="MN16" s="136"/>
      <c r="MO16" s="129">
        <f t="shared" si="92"/>
        <v>3</v>
      </c>
      <c r="MP16" s="129">
        <f t="shared" si="92"/>
        <v>4</v>
      </c>
      <c r="MQ16" s="202"/>
      <c r="MR16" s="203">
        <f>MQ7-MP16</f>
        <v>-4</v>
      </c>
      <c r="MS16" s="203">
        <f t="shared" si="93"/>
        <v>0</v>
      </c>
      <c r="MT16" s="203">
        <f t="shared" si="94"/>
        <v>3</v>
      </c>
      <c r="MU16" s="60" t="str">
        <f t="shared" si="95"/>
        <v/>
      </c>
      <c r="MV16" s="105"/>
      <c r="MW16" s="108"/>
      <c r="MX16" s="127">
        <v>6</v>
      </c>
      <c r="MY16" s="132">
        <f t="shared" si="157"/>
        <v>152</v>
      </c>
      <c r="MZ16" s="133">
        <v>381</v>
      </c>
      <c r="NA16" s="128">
        <f t="shared" si="158"/>
        <v>3</v>
      </c>
      <c r="NB16" s="134">
        <f t="shared" si="158"/>
        <v>4</v>
      </c>
      <c r="NC16" s="201"/>
      <c r="ND16" s="135">
        <v>6</v>
      </c>
      <c r="NE16" s="136"/>
      <c r="NF16" s="129">
        <f t="shared" si="96"/>
        <v>3</v>
      </c>
      <c r="NG16" s="129">
        <f t="shared" si="96"/>
        <v>4</v>
      </c>
      <c r="NH16" s="202"/>
      <c r="NI16" s="200">
        <f>NH7-NG16</f>
        <v>-4</v>
      </c>
      <c r="NJ16" s="130">
        <f t="shared" si="97"/>
        <v>0</v>
      </c>
      <c r="NK16" s="131">
        <f t="shared" si="98"/>
        <v>3</v>
      </c>
      <c r="NL16" s="60" t="str">
        <f t="shared" si="99"/>
        <v/>
      </c>
      <c r="NM16" s="105"/>
      <c r="NN16" s="108"/>
      <c r="NO16" s="127">
        <v>6</v>
      </c>
      <c r="NP16" s="132">
        <f t="shared" si="159"/>
        <v>152</v>
      </c>
      <c r="NQ16" s="133">
        <v>381</v>
      </c>
      <c r="NR16" s="128">
        <f t="shared" si="160"/>
        <v>3</v>
      </c>
      <c r="NS16" s="134">
        <f t="shared" si="160"/>
        <v>4</v>
      </c>
      <c r="NT16" s="201"/>
      <c r="NU16" s="135">
        <v>6</v>
      </c>
      <c r="NV16" s="136"/>
      <c r="NW16" s="129">
        <f t="shared" si="100"/>
        <v>3</v>
      </c>
      <c r="NX16" s="129">
        <f t="shared" si="100"/>
        <v>4</v>
      </c>
      <c r="NY16" s="202"/>
      <c r="NZ16" s="200">
        <f>NY7-NX16</f>
        <v>-4</v>
      </c>
      <c r="OA16" s="130">
        <f t="shared" si="101"/>
        <v>0</v>
      </c>
      <c r="OB16" s="131">
        <f t="shared" si="102"/>
        <v>3</v>
      </c>
      <c r="OC16" s="60" t="str">
        <f t="shared" si="103"/>
        <v/>
      </c>
      <c r="OD16" s="105"/>
      <c r="OE16" s="108"/>
      <c r="OF16" s="127">
        <v>6</v>
      </c>
      <c r="OG16" s="132">
        <f t="shared" si="161"/>
        <v>152</v>
      </c>
      <c r="OH16" s="133">
        <v>381</v>
      </c>
      <c r="OI16" s="128">
        <f t="shared" si="162"/>
        <v>3</v>
      </c>
      <c r="OJ16" s="134">
        <f t="shared" si="162"/>
        <v>4</v>
      </c>
      <c r="OK16" s="201"/>
      <c r="OL16" s="135">
        <v>6</v>
      </c>
      <c r="OM16" s="136"/>
      <c r="ON16" s="129">
        <f t="shared" si="104"/>
        <v>3</v>
      </c>
      <c r="OO16" s="129">
        <f t="shared" si="104"/>
        <v>4</v>
      </c>
      <c r="OP16" s="202"/>
      <c r="OQ16" s="200">
        <f>OP7-OO16</f>
        <v>-4</v>
      </c>
      <c r="OR16" s="130">
        <f t="shared" si="105"/>
        <v>0</v>
      </c>
      <c r="OS16" s="131">
        <f t="shared" si="106"/>
        <v>3</v>
      </c>
      <c r="OT16" s="60" t="str">
        <f t="shared" si="107"/>
        <v/>
      </c>
      <c r="OU16" s="204"/>
      <c r="OV16" s="205"/>
    </row>
    <row r="17" spans="1:412" s="61" customFormat="1" ht="16.149999999999999" customHeight="1">
      <c r="A17" s="51"/>
      <c r="B17" s="52">
        <v>7</v>
      </c>
      <c r="C17" s="227">
        <v>95</v>
      </c>
      <c r="D17" s="227">
        <v>383</v>
      </c>
      <c r="E17" s="228">
        <v>3</v>
      </c>
      <c r="F17" s="229">
        <v>10</v>
      </c>
      <c r="G17" s="330"/>
      <c r="H17" s="57">
        <v>7</v>
      </c>
      <c r="I17" s="58"/>
      <c r="J17" s="59">
        <f t="shared" si="0"/>
        <v>3</v>
      </c>
      <c r="K17" s="59">
        <f t="shared" si="1"/>
        <v>10</v>
      </c>
      <c r="L17" s="199">
        <v>5</v>
      </c>
      <c r="M17" s="200" t="e">
        <f>L7-K17</f>
        <v>#REF!</v>
      </c>
      <c r="N17" s="130" t="e">
        <f t="shared" si="2"/>
        <v>#REF!</v>
      </c>
      <c r="O17" s="131">
        <f t="shared" si="3"/>
        <v>-2</v>
      </c>
      <c r="P17" s="60" t="e">
        <f t="shared" si="4"/>
        <v>#REF!</v>
      </c>
      <c r="Q17" s="105"/>
      <c r="R17" s="108"/>
      <c r="S17" s="127">
        <v>7</v>
      </c>
      <c r="T17" s="132">
        <f t="shared" si="108"/>
        <v>95</v>
      </c>
      <c r="U17" s="133">
        <v>381</v>
      </c>
      <c r="V17" s="128">
        <f t="shared" si="109"/>
        <v>3</v>
      </c>
      <c r="W17" s="134">
        <f t="shared" si="110"/>
        <v>10</v>
      </c>
      <c r="X17" s="201"/>
      <c r="Y17" s="135">
        <v>7</v>
      </c>
      <c r="Z17" s="136"/>
      <c r="AA17" s="129">
        <f t="shared" si="5"/>
        <v>3</v>
      </c>
      <c r="AB17" s="129">
        <f t="shared" si="6"/>
        <v>10</v>
      </c>
      <c r="AC17" s="202">
        <v>4</v>
      </c>
      <c r="AD17" s="200" t="e">
        <f>AC7-AB17</f>
        <v>#REF!</v>
      </c>
      <c r="AE17" s="130" t="e">
        <f t="shared" si="7"/>
        <v>#REF!</v>
      </c>
      <c r="AF17" s="131">
        <f t="shared" si="8"/>
        <v>-1</v>
      </c>
      <c r="AG17" s="60" t="e">
        <f t="shared" si="9"/>
        <v>#REF!</v>
      </c>
      <c r="AH17" s="105"/>
      <c r="AI17" s="108"/>
      <c r="AJ17" s="127">
        <v>7</v>
      </c>
      <c r="AK17" s="132">
        <f t="shared" si="111"/>
        <v>95</v>
      </c>
      <c r="AL17" s="133">
        <v>381</v>
      </c>
      <c r="AM17" s="128">
        <f t="shared" si="112"/>
        <v>3</v>
      </c>
      <c r="AN17" s="134">
        <f t="shared" si="113"/>
        <v>10</v>
      </c>
      <c r="AO17" s="201"/>
      <c r="AP17" s="135">
        <v>7</v>
      </c>
      <c r="AQ17" s="136"/>
      <c r="AR17" s="129">
        <f t="shared" si="10"/>
        <v>3</v>
      </c>
      <c r="AS17" s="129">
        <f t="shared" si="11"/>
        <v>10</v>
      </c>
      <c r="AT17" s="202">
        <v>5</v>
      </c>
      <c r="AU17" s="200" t="e">
        <f>AT7-AS17</f>
        <v>#REF!</v>
      </c>
      <c r="AV17" s="130" t="e">
        <f t="shared" si="12"/>
        <v>#REF!</v>
      </c>
      <c r="AW17" s="131">
        <f t="shared" si="13"/>
        <v>-2</v>
      </c>
      <c r="AX17" s="60" t="e">
        <f t="shared" si="14"/>
        <v>#REF!</v>
      </c>
      <c r="AY17" s="105"/>
      <c r="AZ17" s="108"/>
      <c r="BA17" s="127">
        <v>7</v>
      </c>
      <c r="BB17" s="132">
        <f t="shared" si="114"/>
        <v>95</v>
      </c>
      <c r="BC17" s="133">
        <v>381</v>
      </c>
      <c r="BD17" s="128">
        <f t="shared" si="115"/>
        <v>3</v>
      </c>
      <c r="BE17" s="134">
        <f t="shared" si="116"/>
        <v>10</v>
      </c>
      <c r="BF17" s="201"/>
      <c r="BG17" s="135">
        <v>7</v>
      </c>
      <c r="BH17" s="136"/>
      <c r="BI17" s="129">
        <f t="shared" si="15"/>
        <v>3</v>
      </c>
      <c r="BJ17" s="129">
        <f t="shared" si="16"/>
        <v>10</v>
      </c>
      <c r="BK17" s="202">
        <v>4</v>
      </c>
      <c r="BL17" s="200">
        <f>BK7-BJ17</f>
        <v>18</v>
      </c>
      <c r="BM17" s="130">
        <f t="shared" si="17"/>
        <v>2</v>
      </c>
      <c r="BN17" s="131">
        <f t="shared" si="18"/>
        <v>-1</v>
      </c>
      <c r="BO17" s="60">
        <f t="shared" si="19"/>
        <v>3</v>
      </c>
      <c r="BP17" s="105"/>
      <c r="BQ17" s="108"/>
      <c r="BR17" s="127">
        <v>7</v>
      </c>
      <c r="BS17" s="132">
        <f t="shared" si="117"/>
        <v>95</v>
      </c>
      <c r="BT17" s="133">
        <v>381</v>
      </c>
      <c r="BU17" s="128">
        <f t="shared" si="118"/>
        <v>3</v>
      </c>
      <c r="BV17" s="134">
        <f t="shared" si="119"/>
        <v>10</v>
      </c>
      <c r="BW17" s="310" t="s">
        <v>119</v>
      </c>
      <c r="BX17" s="331">
        <v>0</v>
      </c>
      <c r="BY17" s="312">
        <v>7</v>
      </c>
      <c r="BZ17" s="136"/>
      <c r="CA17" s="129">
        <f t="shared" si="20"/>
        <v>3</v>
      </c>
      <c r="CB17" s="129">
        <f t="shared" si="21"/>
        <v>10</v>
      </c>
      <c r="CC17" s="202">
        <v>5</v>
      </c>
      <c r="CD17" s="200" t="e">
        <f>CC7-CB17</f>
        <v>#REF!</v>
      </c>
      <c r="CE17" s="130" t="e">
        <f t="shared" si="22"/>
        <v>#REF!</v>
      </c>
      <c r="CF17" s="131">
        <f t="shared" si="23"/>
        <v>-2</v>
      </c>
      <c r="CG17" s="60" t="e">
        <f t="shared" si="24"/>
        <v>#REF!</v>
      </c>
      <c r="CH17" s="105"/>
      <c r="CI17" s="108"/>
      <c r="CJ17" s="127">
        <v>7</v>
      </c>
      <c r="CK17" s="132">
        <f t="shared" si="120"/>
        <v>95</v>
      </c>
      <c r="CL17" s="133">
        <v>381</v>
      </c>
      <c r="CM17" s="128">
        <f t="shared" si="121"/>
        <v>3</v>
      </c>
      <c r="CN17" s="134">
        <f t="shared" si="122"/>
        <v>10</v>
      </c>
      <c r="CO17" s="201"/>
      <c r="CP17" s="135">
        <v>7</v>
      </c>
      <c r="CQ17" s="136"/>
      <c r="CR17" s="129">
        <f t="shared" si="25"/>
        <v>3</v>
      </c>
      <c r="CS17" s="129">
        <f t="shared" si="26"/>
        <v>10</v>
      </c>
      <c r="CT17" s="202">
        <v>4</v>
      </c>
      <c r="CU17" s="200">
        <f>CT7-CS17</f>
        <v>7</v>
      </c>
      <c r="CV17" s="130">
        <f t="shared" si="27"/>
        <v>1</v>
      </c>
      <c r="CW17" s="131">
        <f t="shared" si="28"/>
        <v>-1</v>
      </c>
      <c r="CX17" s="60">
        <f t="shared" si="163"/>
        <v>2</v>
      </c>
      <c r="CY17" s="105"/>
      <c r="CZ17" s="108"/>
      <c r="DA17" s="127">
        <v>7</v>
      </c>
      <c r="DB17" s="132">
        <f t="shared" si="123"/>
        <v>95</v>
      </c>
      <c r="DC17" s="133">
        <v>381</v>
      </c>
      <c r="DD17" s="128">
        <f t="shared" si="124"/>
        <v>3</v>
      </c>
      <c r="DE17" s="134">
        <f t="shared" si="125"/>
        <v>10</v>
      </c>
      <c r="DF17" s="201"/>
      <c r="DG17" s="135">
        <v>7</v>
      </c>
      <c r="DH17" s="136"/>
      <c r="DI17" s="129">
        <f t="shared" si="30"/>
        <v>3</v>
      </c>
      <c r="DJ17" s="129">
        <f t="shared" si="31"/>
        <v>10</v>
      </c>
      <c r="DK17" s="202">
        <v>6</v>
      </c>
      <c r="DL17" s="200" t="e">
        <f>DK7-DJ17</f>
        <v>#REF!</v>
      </c>
      <c r="DM17" s="130" t="e">
        <f t="shared" si="32"/>
        <v>#REF!</v>
      </c>
      <c r="DN17" s="131">
        <f t="shared" si="33"/>
        <v>-3</v>
      </c>
      <c r="DO17" s="60" t="e">
        <f t="shared" si="34"/>
        <v>#REF!</v>
      </c>
      <c r="DP17" s="105"/>
      <c r="DQ17" s="108"/>
      <c r="DR17" s="127">
        <v>7</v>
      </c>
      <c r="DS17" s="132">
        <f t="shared" si="126"/>
        <v>95</v>
      </c>
      <c r="DT17" s="133">
        <v>381</v>
      </c>
      <c r="DU17" s="128">
        <f t="shared" si="127"/>
        <v>3</v>
      </c>
      <c r="DV17" s="134">
        <f t="shared" si="128"/>
        <v>10</v>
      </c>
      <c r="DW17" s="201"/>
      <c r="DX17" s="135">
        <v>7</v>
      </c>
      <c r="DY17" s="136"/>
      <c r="DZ17" s="129">
        <f t="shared" si="35"/>
        <v>3</v>
      </c>
      <c r="EA17" s="129">
        <f t="shared" si="36"/>
        <v>10</v>
      </c>
      <c r="EB17" s="202"/>
      <c r="EC17" s="203" t="e">
        <f>EB7-EA17</f>
        <v>#REF!</v>
      </c>
      <c r="ED17" s="203" t="e">
        <f t="shared" si="37"/>
        <v>#REF!</v>
      </c>
      <c r="EE17" s="203">
        <f t="shared" si="38"/>
        <v>3</v>
      </c>
      <c r="EF17" s="60" t="str">
        <f t="shared" si="39"/>
        <v/>
      </c>
      <c r="EG17" s="105"/>
      <c r="EH17" s="108"/>
      <c r="EI17" s="127">
        <v>7</v>
      </c>
      <c r="EJ17" s="132">
        <f t="shared" si="129"/>
        <v>95</v>
      </c>
      <c r="EK17" s="133">
        <v>381</v>
      </c>
      <c r="EL17" s="128">
        <f t="shared" si="130"/>
        <v>3</v>
      </c>
      <c r="EM17" s="134">
        <f t="shared" si="131"/>
        <v>10</v>
      </c>
      <c r="EN17" s="201"/>
      <c r="EO17" s="135">
        <v>7</v>
      </c>
      <c r="EP17" s="136"/>
      <c r="EQ17" s="129">
        <f t="shared" si="40"/>
        <v>3</v>
      </c>
      <c r="ER17" s="129">
        <f t="shared" si="41"/>
        <v>10</v>
      </c>
      <c r="ES17" s="202"/>
      <c r="ET17" s="203">
        <f>ES7-ER17</f>
        <v>-10</v>
      </c>
      <c r="EU17" s="203">
        <f t="shared" si="42"/>
        <v>0</v>
      </c>
      <c r="EV17" s="203">
        <f t="shared" si="43"/>
        <v>3</v>
      </c>
      <c r="EW17" s="60" t="str">
        <f t="shared" si="44"/>
        <v/>
      </c>
      <c r="EX17" s="105"/>
      <c r="EY17" s="108"/>
      <c r="EZ17" s="127">
        <v>7</v>
      </c>
      <c r="FA17" s="132">
        <f t="shared" si="132"/>
        <v>95</v>
      </c>
      <c r="FB17" s="133">
        <v>381</v>
      </c>
      <c r="FC17" s="128">
        <f t="shared" si="133"/>
        <v>3</v>
      </c>
      <c r="FD17" s="134">
        <f t="shared" si="134"/>
        <v>10</v>
      </c>
      <c r="FE17" s="201"/>
      <c r="FF17" s="135">
        <v>7</v>
      </c>
      <c r="FG17" s="136"/>
      <c r="FH17" s="129">
        <f t="shared" si="45"/>
        <v>3</v>
      </c>
      <c r="FI17" s="129">
        <f t="shared" si="46"/>
        <v>10</v>
      </c>
      <c r="FJ17" s="202"/>
      <c r="FK17" s="200">
        <f>FJ7-FI17</f>
        <v>-10</v>
      </c>
      <c r="FL17" s="130">
        <f t="shared" si="47"/>
        <v>0</v>
      </c>
      <c r="FM17" s="131">
        <f t="shared" si="48"/>
        <v>3</v>
      </c>
      <c r="FN17" s="60" t="str">
        <f t="shared" si="49"/>
        <v/>
      </c>
      <c r="FO17" s="105"/>
      <c r="FP17" s="108"/>
      <c r="FQ17" s="127">
        <v>7</v>
      </c>
      <c r="FR17" s="132">
        <f t="shared" si="135"/>
        <v>95</v>
      </c>
      <c r="FS17" s="133">
        <v>381</v>
      </c>
      <c r="FT17" s="128">
        <f t="shared" si="136"/>
        <v>3</v>
      </c>
      <c r="FU17" s="134">
        <f t="shared" si="137"/>
        <v>10</v>
      </c>
      <c r="FV17" s="201"/>
      <c r="FW17" s="135">
        <v>7</v>
      </c>
      <c r="FX17" s="136"/>
      <c r="FY17" s="129">
        <f t="shared" si="50"/>
        <v>3</v>
      </c>
      <c r="FZ17" s="129">
        <f t="shared" si="51"/>
        <v>10</v>
      </c>
      <c r="GA17" s="202"/>
      <c r="GB17" s="200">
        <f>GA7-FZ17</f>
        <v>-10</v>
      </c>
      <c r="GC17" s="130">
        <f t="shared" si="52"/>
        <v>0</v>
      </c>
      <c r="GD17" s="131">
        <f t="shared" si="53"/>
        <v>3</v>
      </c>
      <c r="GE17" s="60" t="str">
        <f t="shared" si="54"/>
        <v/>
      </c>
      <c r="GF17" s="105"/>
      <c r="GG17" s="108"/>
      <c r="GH17" s="127">
        <v>7</v>
      </c>
      <c r="GI17" s="132">
        <f t="shared" si="138"/>
        <v>95</v>
      </c>
      <c r="GJ17" s="133">
        <v>381</v>
      </c>
      <c r="GK17" s="128">
        <f t="shared" si="139"/>
        <v>3</v>
      </c>
      <c r="GL17" s="134">
        <f t="shared" si="140"/>
        <v>10</v>
      </c>
      <c r="GM17" s="201"/>
      <c r="GN17" s="135">
        <v>7</v>
      </c>
      <c r="GO17" s="136"/>
      <c r="GP17" s="129">
        <f t="shared" si="55"/>
        <v>3</v>
      </c>
      <c r="GQ17" s="129">
        <f t="shared" si="56"/>
        <v>10</v>
      </c>
      <c r="GR17" s="202"/>
      <c r="GS17" s="200">
        <f>GR7-GQ17</f>
        <v>-10</v>
      </c>
      <c r="GT17" s="130">
        <f t="shared" si="57"/>
        <v>0</v>
      </c>
      <c r="GU17" s="131">
        <f t="shared" si="58"/>
        <v>3</v>
      </c>
      <c r="GV17" s="60" t="str">
        <f t="shared" si="59"/>
        <v/>
      </c>
      <c r="GW17" s="308" t="s">
        <v>118</v>
      </c>
      <c r="GX17" s="344">
        <v>0</v>
      </c>
      <c r="GY17" s="205"/>
      <c r="GZ17" s="51"/>
      <c r="HA17" s="52">
        <v>7</v>
      </c>
      <c r="HB17" s="227">
        <v>286</v>
      </c>
      <c r="HC17" s="227">
        <v>383</v>
      </c>
      <c r="HD17" s="228">
        <v>4</v>
      </c>
      <c r="HE17" s="229">
        <v>10</v>
      </c>
      <c r="HF17" s="56"/>
      <c r="HG17" s="57">
        <v>7</v>
      </c>
      <c r="HH17" s="58"/>
      <c r="HI17" s="59">
        <f t="shared" si="60"/>
        <v>4</v>
      </c>
      <c r="HJ17" s="59">
        <f t="shared" si="60"/>
        <v>10</v>
      </c>
      <c r="HK17" s="199">
        <v>5</v>
      </c>
      <c r="HL17" s="200">
        <f>HK7-HJ17</f>
        <v>17</v>
      </c>
      <c r="HM17" s="130">
        <f t="shared" si="61"/>
        <v>1</v>
      </c>
      <c r="HN17" s="131">
        <f t="shared" si="62"/>
        <v>-1</v>
      </c>
      <c r="HO17" s="60">
        <f t="shared" si="63"/>
        <v>2</v>
      </c>
      <c r="HP17" s="105"/>
      <c r="HQ17" s="108"/>
      <c r="HR17" s="127">
        <v>7</v>
      </c>
      <c r="HS17" s="132">
        <f t="shared" si="141"/>
        <v>286</v>
      </c>
      <c r="HT17" s="133">
        <v>381</v>
      </c>
      <c r="HU17" s="128">
        <f t="shared" si="142"/>
        <v>4</v>
      </c>
      <c r="HV17" s="134">
        <f t="shared" si="142"/>
        <v>10</v>
      </c>
      <c r="HW17" s="201"/>
      <c r="HX17" s="135">
        <v>7</v>
      </c>
      <c r="HY17" s="136"/>
      <c r="HZ17" s="129">
        <f t="shared" si="64"/>
        <v>4</v>
      </c>
      <c r="IA17" s="129">
        <f t="shared" si="64"/>
        <v>10</v>
      </c>
      <c r="IB17" s="202">
        <v>4</v>
      </c>
      <c r="IC17" s="200">
        <f>IB7-IA17</f>
        <v>7</v>
      </c>
      <c r="ID17" s="130">
        <f t="shared" si="65"/>
        <v>1</v>
      </c>
      <c r="IE17" s="131">
        <f t="shared" si="66"/>
        <v>0</v>
      </c>
      <c r="IF17" s="60">
        <f t="shared" si="67"/>
        <v>3</v>
      </c>
      <c r="IG17" s="105"/>
      <c r="IH17" s="108"/>
      <c r="II17" s="127">
        <v>7</v>
      </c>
      <c r="IJ17" s="132">
        <f t="shared" si="143"/>
        <v>286</v>
      </c>
      <c r="IK17" s="133">
        <v>381</v>
      </c>
      <c r="IL17" s="128">
        <f t="shared" si="144"/>
        <v>4</v>
      </c>
      <c r="IM17" s="134">
        <f t="shared" si="144"/>
        <v>10</v>
      </c>
      <c r="IN17" s="201"/>
      <c r="IO17" s="135">
        <v>7</v>
      </c>
      <c r="IP17" s="136"/>
      <c r="IQ17" s="129">
        <f t="shared" si="68"/>
        <v>4</v>
      </c>
      <c r="IR17" s="129">
        <f t="shared" si="68"/>
        <v>10</v>
      </c>
      <c r="IS17" s="202">
        <v>5</v>
      </c>
      <c r="IT17" s="200">
        <f>IS7-IR17</f>
        <v>18</v>
      </c>
      <c r="IU17" s="130">
        <f t="shared" si="69"/>
        <v>2</v>
      </c>
      <c r="IV17" s="131">
        <f t="shared" si="70"/>
        <v>-1</v>
      </c>
      <c r="IW17" s="60">
        <f t="shared" si="71"/>
        <v>3</v>
      </c>
      <c r="IX17" s="105"/>
      <c r="IY17" s="108"/>
      <c r="IZ17" s="127">
        <v>7</v>
      </c>
      <c r="JA17" s="132">
        <f t="shared" si="145"/>
        <v>286</v>
      </c>
      <c r="JB17" s="133">
        <v>381</v>
      </c>
      <c r="JC17" s="128">
        <f t="shared" si="146"/>
        <v>4</v>
      </c>
      <c r="JD17" s="134">
        <f t="shared" si="146"/>
        <v>10</v>
      </c>
      <c r="JE17" s="201"/>
      <c r="JF17" s="135">
        <v>7</v>
      </c>
      <c r="JG17" s="136"/>
      <c r="JH17" s="129">
        <f t="shared" si="72"/>
        <v>4</v>
      </c>
      <c r="JI17" s="129">
        <f t="shared" si="72"/>
        <v>10</v>
      </c>
      <c r="JJ17" s="202">
        <v>5</v>
      </c>
      <c r="JK17" s="200">
        <f>JJ7-JI17</f>
        <v>18</v>
      </c>
      <c r="JL17" s="130">
        <f t="shared" si="73"/>
        <v>2</v>
      </c>
      <c r="JM17" s="131">
        <f t="shared" si="74"/>
        <v>-1</v>
      </c>
      <c r="JN17" s="60">
        <f t="shared" si="75"/>
        <v>3</v>
      </c>
      <c r="JO17" s="105"/>
      <c r="JP17" s="108"/>
      <c r="JQ17" s="127">
        <v>7</v>
      </c>
      <c r="JR17" s="132">
        <f t="shared" si="147"/>
        <v>286</v>
      </c>
      <c r="JS17" s="133">
        <v>381</v>
      </c>
      <c r="JT17" s="128">
        <f t="shared" si="148"/>
        <v>4</v>
      </c>
      <c r="JU17" s="134">
        <f t="shared" si="148"/>
        <v>10</v>
      </c>
      <c r="JV17" s="201"/>
      <c r="JW17" s="135">
        <v>7</v>
      </c>
      <c r="JX17" s="136"/>
      <c r="JY17" s="129">
        <f t="shared" si="76"/>
        <v>4</v>
      </c>
      <c r="JZ17" s="129">
        <f t="shared" si="76"/>
        <v>10</v>
      </c>
      <c r="KA17" s="202">
        <v>5</v>
      </c>
      <c r="KB17" s="200">
        <f>KA7-JZ17</f>
        <v>6</v>
      </c>
      <c r="KC17" s="130">
        <f t="shared" si="77"/>
        <v>1</v>
      </c>
      <c r="KD17" s="131">
        <f t="shared" si="78"/>
        <v>-1</v>
      </c>
      <c r="KE17" s="60">
        <f t="shared" si="79"/>
        <v>2</v>
      </c>
      <c r="KF17" s="105"/>
      <c r="KG17" s="108"/>
      <c r="KH17" s="127">
        <v>7</v>
      </c>
      <c r="KI17" s="132">
        <f t="shared" si="149"/>
        <v>286</v>
      </c>
      <c r="KJ17" s="133">
        <v>381</v>
      </c>
      <c r="KK17" s="128">
        <f t="shared" si="150"/>
        <v>4</v>
      </c>
      <c r="KL17" s="134">
        <f t="shared" si="150"/>
        <v>10</v>
      </c>
      <c r="KM17" s="201"/>
      <c r="KN17" s="135">
        <v>7</v>
      </c>
      <c r="KO17" s="136"/>
      <c r="KP17" s="129">
        <f t="shared" si="80"/>
        <v>4</v>
      </c>
      <c r="KQ17" s="129">
        <f t="shared" si="80"/>
        <v>10</v>
      </c>
      <c r="KR17" s="202">
        <v>6</v>
      </c>
      <c r="KS17" s="200">
        <f>KR7-KQ17</f>
        <v>7</v>
      </c>
      <c r="KT17" s="130">
        <f t="shared" si="81"/>
        <v>1</v>
      </c>
      <c r="KU17" s="131">
        <f t="shared" si="82"/>
        <v>-2</v>
      </c>
      <c r="KV17" s="60">
        <f t="shared" si="83"/>
        <v>1</v>
      </c>
      <c r="KW17" s="105"/>
      <c r="KX17" s="108"/>
      <c r="KY17" s="127">
        <v>7</v>
      </c>
      <c r="KZ17" s="132">
        <f t="shared" si="151"/>
        <v>286</v>
      </c>
      <c r="LA17" s="133">
        <v>381</v>
      </c>
      <c r="LB17" s="128">
        <f t="shared" si="152"/>
        <v>4</v>
      </c>
      <c r="LC17" s="134">
        <f t="shared" si="152"/>
        <v>10</v>
      </c>
      <c r="LD17" s="201"/>
      <c r="LE17" s="135">
        <v>7</v>
      </c>
      <c r="LF17" s="136"/>
      <c r="LG17" s="129">
        <f t="shared" si="84"/>
        <v>4</v>
      </c>
      <c r="LH17" s="129">
        <f t="shared" si="84"/>
        <v>10</v>
      </c>
      <c r="LI17" s="202">
        <v>6</v>
      </c>
      <c r="LJ17" s="200">
        <f>LI7-LH17</f>
        <v>8</v>
      </c>
      <c r="LK17" s="130">
        <f t="shared" si="85"/>
        <v>1</v>
      </c>
      <c r="LL17" s="131">
        <f t="shared" si="86"/>
        <v>-2</v>
      </c>
      <c r="LM17" s="60">
        <f t="shared" si="87"/>
        <v>1</v>
      </c>
      <c r="LN17" s="105"/>
      <c r="LO17" s="108"/>
      <c r="LP17" s="127">
        <v>7</v>
      </c>
      <c r="LQ17" s="132">
        <f t="shared" si="153"/>
        <v>286</v>
      </c>
      <c r="LR17" s="133">
        <v>381</v>
      </c>
      <c r="LS17" s="128">
        <f t="shared" si="154"/>
        <v>4</v>
      </c>
      <c r="LT17" s="134">
        <f t="shared" si="154"/>
        <v>10</v>
      </c>
      <c r="LU17" s="201"/>
      <c r="LV17" s="135">
        <v>7</v>
      </c>
      <c r="LW17" s="136"/>
      <c r="LX17" s="129">
        <f t="shared" si="88"/>
        <v>4</v>
      </c>
      <c r="LY17" s="129">
        <f t="shared" si="88"/>
        <v>10</v>
      </c>
      <c r="LZ17" s="202"/>
      <c r="MA17" s="203">
        <f>LZ7-LY17</f>
        <v>11</v>
      </c>
      <c r="MB17" s="203">
        <f t="shared" si="89"/>
        <v>1</v>
      </c>
      <c r="MC17" s="203">
        <f t="shared" si="90"/>
        <v>4</v>
      </c>
      <c r="MD17" s="60" t="str">
        <f t="shared" si="91"/>
        <v/>
      </c>
      <c r="ME17" s="105"/>
      <c r="MF17" s="108"/>
      <c r="MG17" s="127">
        <v>7</v>
      </c>
      <c r="MH17" s="132">
        <f t="shared" si="155"/>
        <v>286</v>
      </c>
      <c r="MI17" s="133">
        <v>381</v>
      </c>
      <c r="MJ17" s="128">
        <f t="shared" si="156"/>
        <v>4</v>
      </c>
      <c r="MK17" s="134">
        <f t="shared" si="156"/>
        <v>10</v>
      </c>
      <c r="ML17" s="201"/>
      <c r="MM17" s="135">
        <v>7</v>
      </c>
      <c r="MN17" s="136"/>
      <c r="MO17" s="129">
        <f t="shared" si="92"/>
        <v>4</v>
      </c>
      <c r="MP17" s="129">
        <f t="shared" si="92"/>
        <v>10</v>
      </c>
      <c r="MQ17" s="202"/>
      <c r="MR17" s="203">
        <f>MQ7-MP17</f>
        <v>-10</v>
      </c>
      <c r="MS17" s="203">
        <f t="shared" si="93"/>
        <v>0</v>
      </c>
      <c r="MT17" s="203">
        <f t="shared" si="94"/>
        <v>4</v>
      </c>
      <c r="MU17" s="60" t="str">
        <f t="shared" si="95"/>
        <v/>
      </c>
      <c r="MV17" s="105"/>
      <c r="MW17" s="108"/>
      <c r="MX17" s="127">
        <v>7</v>
      </c>
      <c r="MY17" s="132">
        <f t="shared" si="157"/>
        <v>286</v>
      </c>
      <c r="MZ17" s="133">
        <v>381</v>
      </c>
      <c r="NA17" s="128">
        <f t="shared" si="158"/>
        <v>4</v>
      </c>
      <c r="NB17" s="134">
        <f t="shared" si="158"/>
        <v>10</v>
      </c>
      <c r="NC17" s="201"/>
      <c r="ND17" s="135">
        <v>7</v>
      </c>
      <c r="NE17" s="136"/>
      <c r="NF17" s="129">
        <f t="shared" si="96"/>
        <v>4</v>
      </c>
      <c r="NG17" s="129">
        <f t="shared" si="96"/>
        <v>10</v>
      </c>
      <c r="NH17" s="202"/>
      <c r="NI17" s="200">
        <f>NH7-NG17</f>
        <v>-10</v>
      </c>
      <c r="NJ17" s="130">
        <f t="shared" si="97"/>
        <v>0</v>
      </c>
      <c r="NK17" s="131">
        <f t="shared" si="98"/>
        <v>4</v>
      </c>
      <c r="NL17" s="60" t="str">
        <f t="shared" si="99"/>
        <v/>
      </c>
      <c r="NM17" s="105"/>
      <c r="NN17" s="108"/>
      <c r="NO17" s="127">
        <v>7</v>
      </c>
      <c r="NP17" s="132">
        <f t="shared" si="159"/>
        <v>286</v>
      </c>
      <c r="NQ17" s="133">
        <v>381</v>
      </c>
      <c r="NR17" s="128">
        <f t="shared" si="160"/>
        <v>4</v>
      </c>
      <c r="NS17" s="134">
        <f t="shared" si="160"/>
        <v>10</v>
      </c>
      <c r="NT17" s="201"/>
      <c r="NU17" s="135">
        <v>7</v>
      </c>
      <c r="NV17" s="136"/>
      <c r="NW17" s="129">
        <f t="shared" si="100"/>
        <v>4</v>
      </c>
      <c r="NX17" s="129">
        <f t="shared" si="100"/>
        <v>10</v>
      </c>
      <c r="NY17" s="202"/>
      <c r="NZ17" s="200">
        <f>NY7-NX17</f>
        <v>-10</v>
      </c>
      <c r="OA17" s="130">
        <f t="shared" si="101"/>
        <v>0</v>
      </c>
      <c r="OB17" s="131">
        <f t="shared" si="102"/>
        <v>4</v>
      </c>
      <c r="OC17" s="60" t="str">
        <f t="shared" si="103"/>
        <v/>
      </c>
      <c r="OD17" s="105"/>
      <c r="OE17" s="108"/>
      <c r="OF17" s="127">
        <v>7</v>
      </c>
      <c r="OG17" s="132">
        <f t="shared" si="161"/>
        <v>286</v>
      </c>
      <c r="OH17" s="133">
        <v>381</v>
      </c>
      <c r="OI17" s="128">
        <f t="shared" si="162"/>
        <v>4</v>
      </c>
      <c r="OJ17" s="134">
        <f t="shared" si="162"/>
        <v>10</v>
      </c>
      <c r="OK17" s="201"/>
      <c r="OL17" s="135">
        <v>7</v>
      </c>
      <c r="OM17" s="136"/>
      <c r="ON17" s="129">
        <f t="shared" si="104"/>
        <v>4</v>
      </c>
      <c r="OO17" s="129">
        <f t="shared" si="104"/>
        <v>10</v>
      </c>
      <c r="OP17" s="202"/>
      <c r="OQ17" s="200">
        <f>OP7-OO17</f>
        <v>-10</v>
      </c>
      <c r="OR17" s="130">
        <f t="shared" si="105"/>
        <v>0</v>
      </c>
      <c r="OS17" s="131">
        <f t="shared" si="106"/>
        <v>4</v>
      </c>
      <c r="OT17" s="60" t="str">
        <f t="shared" si="107"/>
        <v/>
      </c>
      <c r="OU17" s="204"/>
      <c r="OV17" s="205"/>
    </row>
    <row r="18" spans="1:412" s="61" customFormat="1" ht="16.149999999999999" customHeight="1">
      <c r="A18" s="51"/>
      <c r="B18" s="52">
        <v>8</v>
      </c>
      <c r="C18" s="227">
        <v>88</v>
      </c>
      <c r="D18" s="227">
        <v>178</v>
      </c>
      <c r="E18" s="228">
        <v>3</v>
      </c>
      <c r="F18" s="229">
        <v>2</v>
      </c>
      <c r="G18" s="330"/>
      <c r="H18" s="57">
        <v>8</v>
      </c>
      <c r="I18" s="58"/>
      <c r="J18" s="59">
        <f t="shared" si="0"/>
        <v>3</v>
      </c>
      <c r="K18" s="59">
        <f t="shared" si="1"/>
        <v>2</v>
      </c>
      <c r="L18" s="199">
        <v>6</v>
      </c>
      <c r="M18" s="200" t="e">
        <f>L7-K18</f>
        <v>#REF!</v>
      </c>
      <c r="N18" s="130" t="e">
        <f t="shared" si="2"/>
        <v>#REF!</v>
      </c>
      <c r="O18" s="131">
        <f t="shared" si="3"/>
        <v>-3</v>
      </c>
      <c r="P18" s="60" t="e">
        <f t="shared" si="4"/>
        <v>#REF!</v>
      </c>
      <c r="Q18" s="105"/>
      <c r="R18" s="108"/>
      <c r="S18" s="127">
        <v>8</v>
      </c>
      <c r="T18" s="132">
        <f t="shared" si="108"/>
        <v>88</v>
      </c>
      <c r="U18" s="133">
        <v>381</v>
      </c>
      <c r="V18" s="128">
        <f t="shared" si="109"/>
        <v>3</v>
      </c>
      <c r="W18" s="134">
        <f t="shared" si="110"/>
        <v>2</v>
      </c>
      <c r="X18" s="201"/>
      <c r="Y18" s="135">
        <v>8</v>
      </c>
      <c r="Z18" s="136"/>
      <c r="AA18" s="129">
        <f t="shared" si="5"/>
        <v>3</v>
      </c>
      <c r="AB18" s="129">
        <f t="shared" si="6"/>
        <v>2</v>
      </c>
      <c r="AC18" s="202">
        <v>6</v>
      </c>
      <c r="AD18" s="200" t="e">
        <f>AC7-AB18</f>
        <v>#REF!</v>
      </c>
      <c r="AE18" s="130" t="e">
        <f t="shared" si="7"/>
        <v>#REF!</v>
      </c>
      <c r="AF18" s="131">
        <f t="shared" si="8"/>
        <v>-3</v>
      </c>
      <c r="AG18" s="60" t="e">
        <f t="shared" si="9"/>
        <v>#REF!</v>
      </c>
      <c r="AH18" s="105"/>
      <c r="AI18" s="108"/>
      <c r="AJ18" s="127">
        <v>8</v>
      </c>
      <c r="AK18" s="132">
        <f t="shared" si="111"/>
        <v>88</v>
      </c>
      <c r="AL18" s="133">
        <v>381</v>
      </c>
      <c r="AM18" s="128">
        <f t="shared" si="112"/>
        <v>3</v>
      </c>
      <c r="AN18" s="134">
        <f t="shared" si="113"/>
        <v>2</v>
      </c>
      <c r="AO18" s="201"/>
      <c r="AP18" s="135">
        <v>8</v>
      </c>
      <c r="AQ18" s="136"/>
      <c r="AR18" s="129">
        <f t="shared" si="10"/>
        <v>3</v>
      </c>
      <c r="AS18" s="129">
        <f t="shared" si="11"/>
        <v>2</v>
      </c>
      <c r="AT18" s="202">
        <v>8</v>
      </c>
      <c r="AU18" s="200" t="e">
        <f>AT7-AS18</f>
        <v>#REF!</v>
      </c>
      <c r="AV18" s="130" t="e">
        <f t="shared" si="12"/>
        <v>#REF!</v>
      </c>
      <c r="AW18" s="131">
        <f t="shared" si="13"/>
        <v>-5</v>
      </c>
      <c r="AX18" s="60" t="e">
        <f t="shared" si="14"/>
        <v>#REF!</v>
      </c>
      <c r="AY18" s="105"/>
      <c r="AZ18" s="108"/>
      <c r="BA18" s="127">
        <v>8</v>
      </c>
      <c r="BB18" s="132">
        <f t="shared" si="114"/>
        <v>88</v>
      </c>
      <c r="BC18" s="133">
        <v>381</v>
      </c>
      <c r="BD18" s="128">
        <f t="shared" si="115"/>
        <v>3</v>
      </c>
      <c r="BE18" s="134">
        <f t="shared" si="116"/>
        <v>2</v>
      </c>
      <c r="BF18" s="201"/>
      <c r="BG18" s="135">
        <v>8</v>
      </c>
      <c r="BH18" s="136"/>
      <c r="BI18" s="129">
        <f t="shared" si="15"/>
        <v>3</v>
      </c>
      <c r="BJ18" s="129">
        <f t="shared" si="16"/>
        <v>2</v>
      </c>
      <c r="BK18" s="202">
        <v>4</v>
      </c>
      <c r="BL18" s="200">
        <f>BK7-BJ18</f>
        <v>26</v>
      </c>
      <c r="BM18" s="130">
        <f t="shared" si="17"/>
        <v>2</v>
      </c>
      <c r="BN18" s="131">
        <f t="shared" si="18"/>
        <v>-1</v>
      </c>
      <c r="BO18" s="60">
        <f t="shared" si="19"/>
        <v>3</v>
      </c>
      <c r="BP18" s="105"/>
      <c r="BQ18" s="108"/>
      <c r="BR18" s="127">
        <v>8</v>
      </c>
      <c r="BS18" s="132">
        <f t="shared" si="117"/>
        <v>88</v>
      </c>
      <c r="BT18" s="133">
        <v>381</v>
      </c>
      <c r="BU18" s="128">
        <f t="shared" si="118"/>
        <v>3</v>
      </c>
      <c r="BV18" s="134">
        <f t="shared" si="119"/>
        <v>2</v>
      </c>
      <c r="BW18" s="310" t="s">
        <v>119</v>
      </c>
      <c r="BX18" s="331">
        <v>0</v>
      </c>
      <c r="BY18" s="312">
        <v>8</v>
      </c>
      <c r="BZ18" s="136"/>
      <c r="CA18" s="129">
        <f t="shared" si="20"/>
        <v>3</v>
      </c>
      <c r="CB18" s="129">
        <f t="shared" si="21"/>
        <v>2</v>
      </c>
      <c r="CC18" s="202">
        <v>8</v>
      </c>
      <c r="CD18" s="200" t="e">
        <f>CC7-CB18</f>
        <v>#REF!</v>
      </c>
      <c r="CE18" s="130" t="e">
        <f t="shared" si="22"/>
        <v>#REF!</v>
      </c>
      <c r="CF18" s="131">
        <f t="shared" si="23"/>
        <v>-5</v>
      </c>
      <c r="CG18" s="60" t="e">
        <f t="shared" si="24"/>
        <v>#REF!</v>
      </c>
      <c r="CH18" s="105"/>
      <c r="CI18" s="108"/>
      <c r="CJ18" s="127">
        <v>8</v>
      </c>
      <c r="CK18" s="132">
        <f t="shared" si="120"/>
        <v>88</v>
      </c>
      <c r="CL18" s="133">
        <v>381</v>
      </c>
      <c r="CM18" s="128">
        <f t="shared" si="121"/>
        <v>3</v>
      </c>
      <c r="CN18" s="134">
        <f t="shared" si="122"/>
        <v>2</v>
      </c>
      <c r="CO18" s="201"/>
      <c r="CP18" s="135">
        <v>8</v>
      </c>
      <c r="CQ18" s="136"/>
      <c r="CR18" s="129">
        <f t="shared" si="25"/>
        <v>3</v>
      </c>
      <c r="CS18" s="129">
        <f t="shared" si="26"/>
        <v>2</v>
      </c>
      <c r="CT18" s="202">
        <v>4</v>
      </c>
      <c r="CU18" s="200">
        <f>CT7-CS18</f>
        <v>15</v>
      </c>
      <c r="CV18" s="130">
        <f t="shared" si="27"/>
        <v>1</v>
      </c>
      <c r="CW18" s="131">
        <f t="shared" si="28"/>
        <v>-1</v>
      </c>
      <c r="CX18" s="60">
        <f t="shared" si="163"/>
        <v>2</v>
      </c>
      <c r="CY18" s="105"/>
      <c r="CZ18" s="108"/>
      <c r="DA18" s="127">
        <v>8</v>
      </c>
      <c r="DB18" s="132">
        <f t="shared" si="123"/>
        <v>88</v>
      </c>
      <c r="DC18" s="133">
        <v>381</v>
      </c>
      <c r="DD18" s="128">
        <f t="shared" si="124"/>
        <v>3</v>
      </c>
      <c r="DE18" s="134">
        <f t="shared" si="125"/>
        <v>2</v>
      </c>
      <c r="DF18" s="201"/>
      <c r="DG18" s="135">
        <v>8</v>
      </c>
      <c r="DH18" s="136"/>
      <c r="DI18" s="129">
        <f t="shared" si="30"/>
        <v>3</v>
      </c>
      <c r="DJ18" s="129">
        <f t="shared" si="31"/>
        <v>2</v>
      </c>
      <c r="DK18" s="202">
        <v>6</v>
      </c>
      <c r="DL18" s="200" t="e">
        <f>DK7-DJ18</f>
        <v>#REF!</v>
      </c>
      <c r="DM18" s="130" t="e">
        <f t="shared" si="32"/>
        <v>#REF!</v>
      </c>
      <c r="DN18" s="131">
        <f t="shared" si="33"/>
        <v>-3</v>
      </c>
      <c r="DO18" s="60" t="e">
        <f t="shared" si="34"/>
        <v>#REF!</v>
      </c>
      <c r="DP18" s="105"/>
      <c r="DQ18" s="108"/>
      <c r="DR18" s="127">
        <v>8</v>
      </c>
      <c r="DS18" s="132">
        <f t="shared" si="126"/>
        <v>88</v>
      </c>
      <c r="DT18" s="133">
        <v>381</v>
      </c>
      <c r="DU18" s="128">
        <f t="shared" si="127"/>
        <v>3</v>
      </c>
      <c r="DV18" s="134">
        <f t="shared" si="128"/>
        <v>2</v>
      </c>
      <c r="DW18" s="201"/>
      <c r="DX18" s="135">
        <v>8</v>
      </c>
      <c r="DY18" s="136"/>
      <c r="DZ18" s="129">
        <f t="shared" si="35"/>
        <v>3</v>
      </c>
      <c r="EA18" s="129">
        <f t="shared" si="36"/>
        <v>2</v>
      </c>
      <c r="EB18" s="202"/>
      <c r="EC18" s="203" t="e">
        <f>EB7-EA18</f>
        <v>#REF!</v>
      </c>
      <c r="ED18" s="203" t="e">
        <f t="shared" si="37"/>
        <v>#REF!</v>
      </c>
      <c r="EE18" s="203">
        <f t="shared" si="38"/>
        <v>3</v>
      </c>
      <c r="EF18" s="60" t="str">
        <f t="shared" si="39"/>
        <v/>
      </c>
      <c r="EG18" s="105"/>
      <c r="EH18" s="108"/>
      <c r="EI18" s="127">
        <v>8</v>
      </c>
      <c r="EJ18" s="132">
        <f t="shared" si="129"/>
        <v>88</v>
      </c>
      <c r="EK18" s="133">
        <v>381</v>
      </c>
      <c r="EL18" s="128">
        <f t="shared" si="130"/>
        <v>3</v>
      </c>
      <c r="EM18" s="134">
        <f t="shared" si="131"/>
        <v>2</v>
      </c>
      <c r="EN18" s="201"/>
      <c r="EO18" s="135">
        <v>8</v>
      </c>
      <c r="EP18" s="136"/>
      <c r="EQ18" s="129">
        <f t="shared" si="40"/>
        <v>3</v>
      </c>
      <c r="ER18" s="129">
        <f t="shared" si="41"/>
        <v>2</v>
      </c>
      <c r="ES18" s="202"/>
      <c r="ET18" s="203">
        <f>ES7-ER18</f>
        <v>-2</v>
      </c>
      <c r="EU18" s="203">
        <f t="shared" si="42"/>
        <v>0</v>
      </c>
      <c r="EV18" s="203">
        <f t="shared" si="43"/>
        <v>3</v>
      </c>
      <c r="EW18" s="60" t="str">
        <f t="shared" si="44"/>
        <v/>
      </c>
      <c r="EX18" s="105"/>
      <c r="EY18" s="108"/>
      <c r="EZ18" s="127">
        <v>8</v>
      </c>
      <c r="FA18" s="132">
        <f t="shared" si="132"/>
        <v>88</v>
      </c>
      <c r="FB18" s="133">
        <v>381</v>
      </c>
      <c r="FC18" s="128">
        <f t="shared" si="133"/>
        <v>3</v>
      </c>
      <c r="FD18" s="134">
        <f t="shared" si="134"/>
        <v>2</v>
      </c>
      <c r="FE18" s="201"/>
      <c r="FF18" s="135">
        <v>8</v>
      </c>
      <c r="FG18" s="136"/>
      <c r="FH18" s="129">
        <f t="shared" si="45"/>
        <v>3</v>
      </c>
      <c r="FI18" s="129">
        <f t="shared" si="46"/>
        <v>2</v>
      </c>
      <c r="FJ18" s="202"/>
      <c r="FK18" s="200">
        <f>FJ7-FI18</f>
        <v>-2</v>
      </c>
      <c r="FL18" s="130">
        <f t="shared" si="47"/>
        <v>0</v>
      </c>
      <c r="FM18" s="131">
        <f t="shared" si="48"/>
        <v>3</v>
      </c>
      <c r="FN18" s="60" t="str">
        <f t="shared" si="49"/>
        <v/>
      </c>
      <c r="FO18" s="105"/>
      <c r="FP18" s="108"/>
      <c r="FQ18" s="127">
        <v>8</v>
      </c>
      <c r="FR18" s="132">
        <f t="shared" si="135"/>
        <v>88</v>
      </c>
      <c r="FS18" s="133">
        <v>381</v>
      </c>
      <c r="FT18" s="128">
        <f t="shared" si="136"/>
        <v>3</v>
      </c>
      <c r="FU18" s="134">
        <f t="shared" si="137"/>
        <v>2</v>
      </c>
      <c r="FV18" s="201"/>
      <c r="FW18" s="135">
        <v>8</v>
      </c>
      <c r="FX18" s="136"/>
      <c r="FY18" s="129">
        <f t="shared" si="50"/>
        <v>3</v>
      </c>
      <c r="FZ18" s="129">
        <f t="shared" si="51"/>
        <v>2</v>
      </c>
      <c r="GA18" s="202"/>
      <c r="GB18" s="200">
        <f>GA7-FZ18</f>
        <v>-2</v>
      </c>
      <c r="GC18" s="130">
        <f t="shared" si="52"/>
        <v>0</v>
      </c>
      <c r="GD18" s="131">
        <f t="shared" si="53"/>
        <v>3</v>
      </c>
      <c r="GE18" s="60" t="str">
        <f t="shared" si="54"/>
        <v/>
      </c>
      <c r="GF18" s="105"/>
      <c r="GG18" s="108"/>
      <c r="GH18" s="127">
        <v>8</v>
      </c>
      <c r="GI18" s="132">
        <f t="shared" si="138"/>
        <v>88</v>
      </c>
      <c r="GJ18" s="133">
        <v>381</v>
      </c>
      <c r="GK18" s="128">
        <f t="shared" si="139"/>
        <v>3</v>
      </c>
      <c r="GL18" s="134">
        <f t="shared" si="140"/>
        <v>2</v>
      </c>
      <c r="GM18" s="201"/>
      <c r="GN18" s="135">
        <v>8</v>
      </c>
      <c r="GO18" s="136"/>
      <c r="GP18" s="129">
        <f t="shared" si="55"/>
        <v>3</v>
      </c>
      <c r="GQ18" s="129">
        <f t="shared" si="56"/>
        <v>2</v>
      </c>
      <c r="GR18" s="202"/>
      <c r="GS18" s="200">
        <f>GR7-GQ18</f>
        <v>-2</v>
      </c>
      <c r="GT18" s="130">
        <f t="shared" si="57"/>
        <v>0</v>
      </c>
      <c r="GU18" s="131">
        <f t="shared" si="58"/>
        <v>3</v>
      </c>
      <c r="GV18" s="60" t="str">
        <f t="shared" si="59"/>
        <v/>
      </c>
      <c r="GW18" s="308" t="s">
        <v>118</v>
      </c>
      <c r="GX18" s="344">
        <v>0</v>
      </c>
      <c r="GY18" s="205"/>
      <c r="GZ18" s="51"/>
      <c r="HA18" s="52">
        <v>8</v>
      </c>
      <c r="HB18" s="227">
        <v>400</v>
      </c>
      <c r="HC18" s="227">
        <v>178</v>
      </c>
      <c r="HD18" s="228">
        <v>5</v>
      </c>
      <c r="HE18" s="229">
        <v>2</v>
      </c>
      <c r="HF18" s="56"/>
      <c r="HG18" s="57">
        <v>8</v>
      </c>
      <c r="HH18" s="58"/>
      <c r="HI18" s="59">
        <f t="shared" si="60"/>
        <v>5</v>
      </c>
      <c r="HJ18" s="59">
        <f t="shared" si="60"/>
        <v>2</v>
      </c>
      <c r="HK18" s="199">
        <v>6</v>
      </c>
      <c r="HL18" s="200">
        <f>HK7-HJ18</f>
        <v>25</v>
      </c>
      <c r="HM18" s="130">
        <f t="shared" si="61"/>
        <v>2</v>
      </c>
      <c r="HN18" s="131">
        <f t="shared" si="62"/>
        <v>-1</v>
      </c>
      <c r="HO18" s="60">
        <f t="shared" si="63"/>
        <v>3</v>
      </c>
      <c r="HP18" s="105"/>
      <c r="HQ18" s="108"/>
      <c r="HR18" s="127">
        <v>8</v>
      </c>
      <c r="HS18" s="132">
        <f t="shared" si="141"/>
        <v>400</v>
      </c>
      <c r="HT18" s="133">
        <v>381</v>
      </c>
      <c r="HU18" s="128">
        <f t="shared" si="142"/>
        <v>5</v>
      </c>
      <c r="HV18" s="134">
        <f t="shared" si="142"/>
        <v>2</v>
      </c>
      <c r="HW18" s="201"/>
      <c r="HX18" s="135">
        <v>8</v>
      </c>
      <c r="HY18" s="136"/>
      <c r="HZ18" s="129">
        <f t="shared" si="64"/>
        <v>5</v>
      </c>
      <c r="IA18" s="129">
        <f t="shared" si="64"/>
        <v>2</v>
      </c>
      <c r="IB18" s="202">
        <v>6</v>
      </c>
      <c r="IC18" s="200">
        <f>IB7-IA18</f>
        <v>15</v>
      </c>
      <c r="ID18" s="130">
        <f t="shared" si="65"/>
        <v>1</v>
      </c>
      <c r="IE18" s="131">
        <f t="shared" si="66"/>
        <v>-1</v>
      </c>
      <c r="IF18" s="60">
        <f t="shared" si="67"/>
        <v>2</v>
      </c>
      <c r="IG18" s="105"/>
      <c r="IH18" s="108"/>
      <c r="II18" s="127">
        <v>8</v>
      </c>
      <c r="IJ18" s="132">
        <f t="shared" si="143"/>
        <v>400</v>
      </c>
      <c r="IK18" s="133">
        <v>381</v>
      </c>
      <c r="IL18" s="128">
        <f t="shared" si="144"/>
        <v>5</v>
      </c>
      <c r="IM18" s="134">
        <f t="shared" si="144"/>
        <v>2</v>
      </c>
      <c r="IN18" s="201"/>
      <c r="IO18" s="135">
        <v>8</v>
      </c>
      <c r="IP18" s="136"/>
      <c r="IQ18" s="129">
        <f t="shared" si="68"/>
        <v>5</v>
      </c>
      <c r="IR18" s="129">
        <f t="shared" si="68"/>
        <v>2</v>
      </c>
      <c r="IS18" s="202">
        <v>8</v>
      </c>
      <c r="IT18" s="200">
        <f>IS7-IR18</f>
        <v>26</v>
      </c>
      <c r="IU18" s="130">
        <f t="shared" si="69"/>
        <v>2</v>
      </c>
      <c r="IV18" s="131">
        <f t="shared" si="70"/>
        <v>-3</v>
      </c>
      <c r="IW18" s="60">
        <f t="shared" si="71"/>
        <v>1</v>
      </c>
      <c r="IX18" s="105"/>
      <c r="IY18" s="108"/>
      <c r="IZ18" s="127">
        <v>8</v>
      </c>
      <c r="JA18" s="132">
        <f t="shared" si="145"/>
        <v>400</v>
      </c>
      <c r="JB18" s="133">
        <v>381</v>
      </c>
      <c r="JC18" s="128">
        <f t="shared" si="146"/>
        <v>5</v>
      </c>
      <c r="JD18" s="134">
        <f t="shared" si="146"/>
        <v>2</v>
      </c>
      <c r="JE18" s="201"/>
      <c r="JF18" s="135">
        <v>8</v>
      </c>
      <c r="JG18" s="136"/>
      <c r="JH18" s="129">
        <f t="shared" si="72"/>
        <v>5</v>
      </c>
      <c r="JI18" s="129">
        <f t="shared" si="72"/>
        <v>2</v>
      </c>
      <c r="JJ18" s="202">
        <v>9</v>
      </c>
      <c r="JK18" s="200">
        <f>JJ7-JI18</f>
        <v>26</v>
      </c>
      <c r="JL18" s="130">
        <f t="shared" si="73"/>
        <v>2</v>
      </c>
      <c r="JM18" s="131">
        <f t="shared" si="74"/>
        <v>-4</v>
      </c>
      <c r="JN18" s="60">
        <f t="shared" si="75"/>
        <v>0</v>
      </c>
      <c r="JO18" s="105"/>
      <c r="JP18" s="108"/>
      <c r="JQ18" s="127">
        <v>8</v>
      </c>
      <c r="JR18" s="132">
        <f t="shared" si="147"/>
        <v>400</v>
      </c>
      <c r="JS18" s="133">
        <v>381</v>
      </c>
      <c r="JT18" s="128">
        <f t="shared" si="148"/>
        <v>5</v>
      </c>
      <c r="JU18" s="134">
        <f t="shared" si="148"/>
        <v>2</v>
      </c>
      <c r="JV18" s="201"/>
      <c r="JW18" s="135">
        <v>8</v>
      </c>
      <c r="JX18" s="136"/>
      <c r="JY18" s="129">
        <f t="shared" si="76"/>
        <v>5</v>
      </c>
      <c r="JZ18" s="129">
        <f t="shared" si="76"/>
        <v>2</v>
      </c>
      <c r="KA18" s="202">
        <v>8</v>
      </c>
      <c r="KB18" s="200">
        <f>KA7-JZ18</f>
        <v>14</v>
      </c>
      <c r="KC18" s="130">
        <f t="shared" si="77"/>
        <v>1</v>
      </c>
      <c r="KD18" s="131">
        <f t="shared" si="78"/>
        <v>-3</v>
      </c>
      <c r="KE18" s="60">
        <f t="shared" si="79"/>
        <v>0</v>
      </c>
      <c r="KF18" s="105"/>
      <c r="KG18" s="108"/>
      <c r="KH18" s="127">
        <v>8</v>
      </c>
      <c r="KI18" s="132">
        <f t="shared" si="149"/>
        <v>400</v>
      </c>
      <c r="KJ18" s="133">
        <v>381</v>
      </c>
      <c r="KK18" s="128">
        <f t="shared" si="150"/>
        <v>5</v>
      </c>
      <c r="KL18" s="134">
        <f t="shared" si="150"/>
        <v>2</v>
      </c>
      <c r="KM18" s="201"/>
      <c r="KN18" s="135">
        <v>8</v>
      </c>
      <c r="KO18" s="136"/>
      <c r="KP18" s="129">
        <f t="shared" si="80"/>
        <v>5</v>
      </c>
      <c r="KQ18" s="129">
        <f t="shared" si="80"/>
        <v>2</v>
      </c>
      <c r="KR18" s="202">
        <v>6</v>
      </c>
      <c r="KS18" s="200">
        <f>KR7-KQ18</f>
        <v>15</v>
      </c>
      <c r="KT18" s="130">
        <f t="shared" si="81"/>
        <v>1</v>
      </c>
      <c r="KU18" s="131">
        <f t="shared" si="82"/>
        <v>-1</v>
      </c>
      <c r="KV18" s="60">
        <f t="shared" si="83"/>
        <v>2</v>
      </c>
      <c r="KW18" s="105"/>
      <c r="KX18" s="108"/>
      <c r="KY18" s="127">
        <v>8</v>
      </c>
      <c r="KZ18" s="132">
        <f t="shared" si="151"/>
        <v>400</v>
      </c>
      <c r="LA18" s="133">
        <v>381</v>
      </c>
      <c r="LB18" s="128">
        <f t="shared" si="152"/>
        <v>5</v>
      </c>
      <c r="LC18" s="134">
        <f t="shared" si="152"/>
        <v>2</v>
      </c>
      <c r="LD18" s="201"/>
      <c r="LE18" s="135">
        <v>8</v>
      </c>
      <c r="LF18" s="136"/>
      <c r="LG18" s="129">
        <f t="shared" si="84"/>
        <v>5</v>
      </c>
      <c r="LH18" s="129">
        <f t="shared" si="84"/>
        <v>2</v>
      </c>
      <c r="LI18" s="202">
        <v>6</v>
      </c>
      <c r="LJ18" s="200">
        <f>LI7-LH18</f>
        <v>16</v>
      </c>
      <c r="LK18" s="130">
        <f t="shared" si="85"/>
        <v>1</v>
      </c>
      <c r="LL18" s="131">
        <f t="shared" si="86"/>
        <v>-1</v>
      </c>
      <c r="LM18" s="60">
        <f t="shared" si="87"/>
        <v>2</v>
      </c>
      <c r="LN18" s="105"/>
      <c r="LO18" s="108"/>
      <c r="LP18" s="127">
        <v>8</v>
      </c>
      <c r="LQ18" s="132">
        <f t="shared" si="153"/>
        <v>400</v>
      </c>
      <c r="LR18" s="133">
        <v>381</v>
      </c>
      <c r="LS18" s="128">
        <f t="shared" si="154"/>
        <v>5</v>
      </c>
      <c r="LT18" s="134">
        <f t="shared" si="154"/>
        <v>2</v>
      </c>
      <c r="LU18" s="201"/>
      <c r="LV18" s="135">
        <v>8</v>
      </c>
      <c r="LW18" s="136"/>
      <c r="LX18" s="129">
        <f t="shared" si="88"/>
        <v>5</v>
      </c>
      <c r="LY18" s="129">
        <f t="shared" si="88"/>
        <v>2</v>
      </c>
      <c r="LZ18" s="202"/>
      <c r="MA18" s="203">
        <f>LZ7-LY18</f>
        <v>19</v>
      </c>
      <c r="MB18" s="203">
        <f t="shared" si="89"/>
        <v>2</v>
      </c>
      <c r="MC18" s="203">
        <f t="shared" si="90"/>
        <v>5</v>
      </c>
      <c r="MD18" s="60" t="str">
        <f t="shared" si="91"/>
        <v/>
      </c>
      <c r="ME18" s="105"/>
      <c r="MF18" s="108"/>
      <c r="MG18" s="127">
        <v>8</v>
      </c>
      <c r="MH18" s="132">
        <f t="shared" si="155"/>
        <v>400</v>
      </c>
      <c r="MI18" s="133">
        <v>381</v>
      </c>
      <c r="MJ18" s="128">
        <f t="shared" si="156"/>
        <v>5</v>
      </c>
      <c r="MK18" s="134">
        <f t="shared" si="156"/>
        <v>2</v>
      </c>
      <c r="ML18" s="201"/>
      <c r="MM18" s="135">
        <v>8</v>
      </c>
      <c r="MN18" s="136"/>
      <c r="MO18" s="129">
        <f t="shared" si="92"/>
        <v>5</v>
      </c>
      <c r="MP18" s="129">
        <f t="shared" si="92"/>
        <v>2</v>
      </c>
      <c r="MQ18" s="202"/>
      <c r="MR18" s="203">
        <f>MQ7-MP18</f>
        <v>-2</v>
      </c>
      <c r="MS18" s="203">
        <f t="shared" si="93"/>
        <v>0</v>
      </c>
      <c r="MT18" s="203">
        <f t="shared" si="94"/>
        <v>5</v>
      </c>
      <c r="MU18" s="60" t="str">
        <f t="shared" si="95"/>
        <v/>
      </c>
      <c r="MV18" s="105"/>
      <c r="MW18" s="108"/>
      <c r="MX18" s="127">
        <v>8</v>
      </c>
      <c r="MY18" s="132">
        <f t="shared" si="157"/>
        <v>400</v>
      </c>
      <c r="MZ18" s="133">
        <v>381</v>
      </c>
      <c r="NA18" s="128">
        <f t="shared" si="158"/>
        <v>5</v>
      </c>
      <c r="NB18" s="134">
        <f t="shared" si="158"/>
        <v>2</v>
      </c>
      <c r="NC18" s="201"/>
      <c r="ND18" s="135">
        <v>8</v>
      </c>
      <c r="NE18" s="136"/>
      <c r="NF18" s="129">
        <f t="shared" si="96"/>
        <v>5</v>
      </c>
      <c r="NG18" s="129">
        <f t="shared" si="96"/>
        <v>2</v>
      </c>
      <c r="NH18" s="202"/>
      <c r="NI18" s="200">
        <f>NH7-NG18</f>
        <v>-2</v>
      </c>
      <c r="NJ18" s="130">
        <f t="shared" si="97"/>
        <v>0</v>
      </c>
      <c r="NK18" s="131">
        <f t="shared" si="98"/>
        <v>5</v>
      </c>
      <c r="NL18" s="60" t="str">
        <f t="shared" si="99"/>
        <v/>
      </c>
      <c r="NM18" s="105"/>
      <c r="NN18" s="108"/>
      <c r="NO18" s="127">
        <v>8</v>
      </c>
      <c r="NP18" s="132">
        <f t="shared" si="159"/>
        <v>400</v>
      </c>
      <c r="NQ18" s="133">
        <v>381</v>
      </c>
      <c r="NR18" s="128">
        <f t="shared" si="160"/>
        <v>5</v>
      </c>
      <c r="NS18" s="134">
        <f t="shared" si="160"/>
        <v>2</v>
      </c>
      <c r="NT18" s="201"/>
      <c r="NU18" s="135">
        <v>8</v>
      </c>
      <c r="NV18" s="136"/>
      <c r="NW18" s="129">
        <f t="shared" si="100"/>
        <v>5</v>
      </c>
      <c r="NX18" s="129">
        <f t="shared" si="100"/>
        <v>2</v>
      </c>
      <c r="NY18" s="202"/>
      <c r="NZ18" s="200">
        <f>NY7-NX18</f>
        <v>-2</v>
      </c>
      <c r="OA18" s="130">
        <f t="shared" si="101"/>
        <v>0</v>
      </c>
      <c r="OB18" s="131">
        <f t="shared" si="102"/>
        <v>5</v>
      </c>
      <c r="OC18" s="60" t="str">
        <f t="shared" si="103"/>
        <v/>
      </c>
      <c r="OD18" s="105"/>
      <c r="OE18" s="108"/>
      <c r="OF18" s="127">
        <v>8</v>
      </c>
      <c r="OG18" s="132">
        <f t="shared" si="161"/>
        <v>400</v>
      </c>
      <c r="OH18" s="133">
        <v>381</v>
      </c>
      <c r="OI18" s="128">
        <f t="shared" si="162"/>
        <v>5</v>
      </c>
      <c r="OJ18" s="134">
        <f t="shared" si="162"/>
        <v>2</v>
      </c>
      <c r="OK18" s="201"/>
      <c r="OL18" s="135">
        <v>8</v>
      </c>
      <c r="OM18" s="136"/>
      <c r="ON18" s="129">
        <f t="shared" si="104"/>
        <v>5</v>
      </c>
      <c r="OO18" s="129">
        <f t="shared" si="104"/>
        <v>2</v>
      </c>
      <c r="OP18" s="202"/>
      <c r="OQ18" s="200">
        <f>OP7-OO18</f>
        <v>-2</v>
      </c>
      <c r="OR18" s="130">
        <f t="shared" si="105"/>
        <v>0</v>
      </c>
      <c r="OS18" s="131">
        <f t="shared" si="106"/>
        <v>5</v>
      </c>
      <c r="OT18" s="60" t="str">
        <f t="shared" si="107"/>
        <v/>
      </c>
      <c r="OU18" s="204"/>
      <c r="OV18" s="205"/>
    </row>
    <row r="19" spans="1:412" s="61" customFormat="1" ht="16.149999999999999" customHeight="1">
      <c r="A19" s="62"/>
      <c r="B19" s="52">
        <v>9</v>
      </c>
      <c r="C19" s="227">
        <v>134</v>
      </c>
      <c r="D19" s="227">
        <v>310</v>
      </c>
      <c r="E19" s="228">
        <v>3</v>
      </c>
      <c r="F19" s="229">
        <v>18</v>
      </c>
      <c r="G19" s="330"/>
      <c r="H19" s="57">
        <v>9</v>
      </c>
      <c r="I19" s="58"/>
      <c r="J19" s="59">
        <f t="shared" si="0"/>
        <v>3</v>
      </c>
      <c r="K19" s="59">
        <f t="shared" si="1"/>
        <v>18</v>
      </c>
      <c r="L19" s="199">
        <v>6</v>
      </c>
      <c r="M19" s="200" t="e">
        <f>L7-K19</f>
        <v>#REF!</v>
      </c>
      <c r="N19" s="130" t="e">
        <f t="shared" si="2"/>
        <v>#REF!</v>
      </c>
      <c r="O19" s="131">
        <f t="shared" si="3"/>
        <v>-3</v>
      </c>
      <c r="P19" s="60" t="e">
        <f t="shared" si="4"/>
        <v>#REF!</v>
      </c>
      <c r="Q19" s="105"/>
      <c r="R19" s="137"/>
      <c r="S19" s="127">
        <v>9</v>
      </c>
      <c r="T19" s="132">
        <f t="shared" si="108"/>
        <v>134</v>
      </c>
      <c r="U19" s="133">
        <v>381</v>
      </c>
      <c r="V19" s="128">
        <f t="shared" si="109"/>
        <v>3</v>
      </c>
      <c r="W19" s="134">
        <f t="shared" si="110"/>
        <v>18</v>
      </c>
      <c r="X19" s="201"/>
      <c r="Y19" s="135">
        <v>9</v>
      </c>
      <c r="Z19" s="136"/>
      <c r="AA19" s="129">
        <f t="shared" si="5"/>
        <v>3</v>
      </c>
      <c r="AB19" s="129">
        <f t="shared" si="6"/>
        <v>18</v>
      </c>
      <c r="AC19" s="202">
        <v>5</v>
      </c>
      <c r="AD19" s="200" t="e">
        <f>AC7-AB19</f>
        <v>#REF!</v>
      </c>
      <c r="AE19" s="130" t="e">
        <f t="shared" si="7"/>
        <v>#REF!</v>
      </c>
      <c r="AF19" s="131">
        <f t="shared" si="8"/>
        <v>-2</v>
      </c>
      <c r="AG19" s="60" t="e">
        <f t="shared" si="9"/>
        <v>#REF!</v>
      </c>
      <c r="AH19" s="105"/>
      <c r="AI19" s="137"/>
      <c r="AJ19" s="127">
        <v>9</v>
      </c>
      <c r="AK19" s="132">
        <f t="shared" si="111"/>
        <v>134</v>
      </c>
      <c r="AL19" s="133">
        <v>381</v>
      </c>
      <c r="AM19" s="128">
        <f t="shared" si="112"/>
        <v>3</v>
      </c>
      <c r="AN19" s="134">
        <f t="shared" si="113"/>
        <v>18</v>
      </c>
      <c r="AO19" s="201"/>
      <c r="AP19" s="135">
        <v>9</v>
      </c>
      <c r="AQ19" s="136"/>
      <c r="AR19" s="129">
        <f t="shared" si="10"/>
        <v>3</v>
      </c>
      <c r="AS19" s="129">
        <f t="shared" si="11"/>
        <v>18</v>
      </c>
      <c r="AT19" s="202">
        <v>5</v>
      </c>
      <c r="AU19" s="200" t="e">
        <f>AT7-AS19</f>
        <v>#REF!</v>
      </c>
      <c r="AV19" s="130" t="e">
        <f t="shared" si="12"/>
        <v>#REF!</v>
      </c>
      <c r="AW19" s="131">
        <f t="shared" si="13"/>
        <v>-2</v>
      </c>
      <c r="AX19" s="60" t="e">
        <f t="shared" si="14"/>
        <v>#REF!</v>
      </c>
      <c r="AY19" s="105"/>
      <c r="AZ19" s="137"/>
      <c r="BA19" s="127">
        <v>9</v>
      </c>
      <c r="BB19" s="132">
        <f t="shared" si="114"/>
        <v>134</v>
      </c>
      <c r="BC19" s="133">
        <v>381</v>
      </c>
      <c r="BD19" s="128">
        <f t="shared" si="115"/>
        <v>3</v>
      </c>
      <c r="BE19" s="134">
        <f t="shared" si="116"/>
        <v>18</v>
      </c>
      <c r="BF19" s="201"/>
      <c r="BG19" s="135">
        <v>9</v>
      </c>
      <c r="BH19" s="136"/>
      <c r="BI19" s="129">
        <f t="shared" si="15"/>
        <v>3</v>
      </c>
      <c r="BJ19" s="129">
        <f t="shared" si="16"/>
        <v>18</v>
      </c>
      <c r="BK19" s="202">
        <v>5</v>
      </c>
      <c r="BL19" s="200">
        <f>BK7-BJ19</f>
        <v>10</v>
      </c>
      <c r="BM19" s="130">
        <f t="shared" si="17"/>
        <v>1</v>
      </c>
      <c r="BN19" s="131">
        <f t="shared" si="18"/>
        <v>-2</v>
      </c>
      <c r="BO19" s="60">
        <f t="shared" si="19"/>
        <v>1</v>
      </c>
      <c r="BP19" s="105"/>
      <c r="BQ19" s="137"/>
      <c r="BR19" s="127">
        <v>9</v>
      </c>
      <c r="BS19" s="132">
        <f t="shared" si="117"/>
        <v>134</v>
      </c>
      <c r="BT19" s="133">
        <v>381</v>
      </c>
      <c r="BU19" s="128">
        <f t="shared" si="118"/>
        <v>3</v>
      </c>
      <c r="BV19" s="134">
        <f t="shared" si="119"/>
        <v>18</v>
      </c>
      <c r="BW19" s="310" t="s">
        <v>119</v>
      </c>
      <c r="BX19" s="331">
        <v>0</v>
      </c>
      <c r="BY19" s="312">
        <v>9</v>
      </c>
      <c r="BZ19" s="136"/>
      <c r="CA19" s="129">
        <f t="shared" si="20"/>
        <v>3</v>
      </c>
      <c r="CB19" s="129">
        <f t="shared" si="21"/>
        <v>18</v>
      </c>
      <c r="CC19" s="202">
        <v>4</v>
      </c>
      <c r="CD19" s="200" t="e">
        <f>CC7-CB19</f>
        <v>#REF!</v>
      </c>
      <c r="CE19" s="130" t="e">
        <f t="shared" si="22"/>
        <v>#REF!</v>
      </c>
      <c r="CF19" s="131">
        <f t="shared" si="23"/>
        <v>-1</v>
      </c>
      <c r="CG19" s="60" t="e">
        <f t="shared" si="24"/>
        <v>#REF!</v>
      </c>
      <c r="CH19" s="105"/>
      <c r="CI19" s="137"/>
      <c r="CJ19" s="127">
        <v>9</v>
      </c>
      <c r="CK19" s="132">
        <f t="shared" si="120"/>
        <v>134</v>
      </c>
      <c r="CL19" s="133">
        <v>381</v>
      </c>
      <c r="CM19" s="128">
        <f t="shared" si="121"/>
        <v>3</v>
      </c>
      <c r="CN19" s="134">
        <f t="shared" si="122"/>
        <v>18</v>
      </c>
      <c r="CO19" s="201"/>
      <c r="CP19" s="135">
        <v>9</v>
      </c>
      <c r="CQ19" s="136"/>
      <c r="CR19" s="129">
        <f t="shared" si="25"/>
        <v>3</v>
      </c>
      <c r="CS19" s="129">
        <f t="shared" si="26"/>
        <v>18</v>
      </c>
      <c r="CT19" s="202">
        <v>5</v>
      </c>
      <c r="CU19" s="200">
        <f>CT7-CS19</f>
        <v>-1</v>
      </c>
      <c r="CV19" s="130">
        <f t="shared" si="27"/>
        <v>0</v>
      </c>
      <c r="CW19" s="131">
        <f t="shared" si="28"/>
        <v>-2</v>
      </c>
      <c r="CX19" s="60">
        <f t="shared" si="163"/>
        <v>0</v>
      </c>
      <c r="CY19" s="105"/>
      <c r="CZ19" s="137"/>
      <c r="DA19" s="127">
        <v>9</v>
      </c>
      <c r="DB19" s="132">
        <f t="shared" si="123"/>
        <v>134</v>
      </c>
      <c r="DC19" s="133">
        <v>381</v>
      </c>
      <c r="DD19" s="128">
        <f t="shared" si="124"/>
        <v>3</v>
      </c>
      <c r="DE19" s="134">
        <f t="shared" si="125"/>
        <v>18</v>
      </c>
      <c r="DF19" s="201"/>
      <c r="DG19" s="135">
        <v>9</v>
      </c>
      <c r="DH19" s="136"/>
      <c r="DI19" s="129">
        <f t="shared" si="30"/>
        <v>3</v>
      </c>
      <c r="DJ19" s="129">
        <f t="shared" si="31"/>
        <v>18</v>
      </c>
      <c r="DK19" s="202">
        <v>4</v>
      </c>
      <c r="DL19" s="200" t="e">
        <f>DK7-DJ19</f>
        <v>#REF!</v>
      </c>
      <c r="DM19" s="130" t="e">
        <f t="shared" si="32"/>
        <v>#REF!</v>
      </c>
      <c r="DN19" s="131">
        <f t="shared" si="33"/>
        <v>-1</v>
      </c>
      <c r="DO19" s="60" t="e">
        <f t="shared" si="34"/>
        <v>#REF!</v>
      </c>
      <c r="DP19" s="105"/>
      <c r="DQ19" s="137"/>
      <c r="DR19" s="127">
        <v>9</v>
      </c>
      <c r="DS19" s="132">
        <f t="shared" si="126"/>
        <v>134</v>
      </c>
      <c r="DT19" s="133">
        <v>381</v>
      </c>
      <c r="DU19" s="128">
        <f t="shared" si="127"/>
        <v>3</v>
      </c>
      <c r="DV19" s="134">
        <f t="shared" si="128"/>
        <v>18</v>
      </c>
      <c r="DW19" s="201"/>
      <c r="DX19" s="135">
        <v>9</v>
      </c>
      <c r="DY19" s="136"/>
      <c r="DZ19" s="129">
        <f t="shared" si="35"/>
        <v>3</v>
      </c>
      <c r="EA19" s="129">
        <f t="shared" si="36"/>
        <v>18</v>
      </c>
      <c r="EB19" s="202"/>
      <c r="EC19" s="203" t="e">
        <f>EB7-EA19</f>
        <v>#REF!</v>
      </c>
      <c r="ED19" s="203" t="e">
        <f t="shared" si="37"/>
        <v>#REF!</v>
      </c>
      <c r="EE19" s="203">
        <f t="shared" si="38"/>
        <v>3</v>
      </c>
      <c r="EF19" s="60" t="str">
        <f t="shared" si="39"/>
        <v/>
      </c>
      <c r="EG19" s="105"/>
      <c r="EH19" s="137"/>
      <c r="EI19" s="127">
        <v>9</v>
      </c>
      <c r="EJ19" s="132">
        <f t="shared" si="129"/>
        <v>134</v>
      </c>
      <c r="EK19" s="133">
        <v>381</v>
      </c>
      <c r="EL19" s="128">
        <f t="shared" si="130"/>
        <v>3</v>
      </c>
      <c r="EM19" s="134">
        <f t="shared" si="131"/>
        <v>18</v>
      </c>
      <c r="EN19" s="201"/>
      <c r="EO19" s="135">
        <v>9</v>
      </c>
      <c r="EP19" s="136"/>
      <c r="EQ19" s="129">
        <f t="shared" si="40"/>
        <v>3</v>
      </c>
      <c r="ER19" s="129">
        <f t="shared" si="41"/>
        <v>18</v>
      </c>
      <c r="ES19" s="202"/>
      <c r="ET19" s="203">
        <f>ES7-ER19</f>
        <v>-18</v>
      </c>
      <c r="EU19" s="203">
        <f t="shared" si="42"/>
        <v>0</v>
      </c>
      <c r="EV19" s="203">
        <f t="shared" si="43"/>
        <v>3</v>
      </c>
      <c r="EW19" s="60" t="str">
        <f t="shared" si="44"/>
        <v/>
      </c>
      <c r="EX19" s="105"/>
      <c r="EY19" s="137"/>
      <c r="EZ19" s="127">
        <v>9</v>
      </c>
      <c r="FA19" s="132">
        <f t="shared" si="132"/>
        <v>134</v>
      </c>
      <c r="FB19" s="133">
        <v>381</v>
      </c>
      <c r="FC19" s="128">
        <f t="shared" si="133"/>
        <v>3</v>
      </c>
      <c r="FD19" s="134">
        <f t="shared" si="134"/>
        <v>18</v>
      </c>
      <c r="FE19" s="201"/>
      <c r="FF19" s="135">
        <v>9</v>
      </c>
      <c r="FG19" s="136"/>
      <c r="FH19" s="129">
        <f t="shared" si="45"/>
        <v>3</v>
      </c>
      <c r="FI19" s="129">
        <f t="shared" si="46"/>
        <v>18</v>
      </c>
      <c r="FJ19" s="202"/>
      <c r="FK19" s="200">
        <f>FJ7-FI19</f>
        <v>-18</v>
      </c>
      <c r="FL19" s="130">
        <f t="shared" si="47"/>
        <v>0</v>
      </c>
      <c r="FM19" s="131">
        <f t="shared" si="48"/>
        <v>3</v>
      </c>
      <c r="FN19" s="60" t="str">
        <f t="shared" si="49"/>
        <v/>
      </c>
      <c r="FO19" s="105"/>
      <c r="FP19" s="137"/>
      <c r="FQ19" s="127">
        <v>9</v>
      </c>
      <c r="FR19" s="132">
        <f t="shared" si="135"/>
        <v>134</v>
      </c>
      <c r="FS19" s="133">
        <v>381</v>
      </c>
      <c r="FT19" s="128">
        <f t="shared" si="136"/>
        <v>3</v>
      </c>
      <c r="FU19" s="134">
        <f t="shared" si="137"/>
        <v>18</v>
      </c>
      <c r="FV19" s="201"/>
      <c r="FW19" s="135">
        <v>9</v>
      </c>
      <c r="FX19" s="136"/>
      <c r="FY19" s="129">
        <f t="shared" si="50"/>
        <v>3</v>
      </c>
      <c r="FZ19" s="129">
        <f t="shared" si="51"/>
        <v>18</v>
      </c>
      <c r="GA19" s="202"/>
      <c r="GB19" s="200">
        <f>GA7-FZ19</f>
        <v>-18</v>
      </c>
      <c r="GC19" s="130">
        <f t="shared" si="52"/>
        <v>0</v>
      </c>
      <c r="GD19" s="131">
        <f t="shared" si="53"/>
        <v>3</v>
      </c>
      <c r="GE19" s="60" t="str">
        <f t="shared" si="54"/>
        <v/>
      </c>
      <c r="GF19" s="105"/>
      <c r="GG19" s="137"/>
      <c r="GH19" s="127">
        <v>9</v>
      </c>
      <c r="GI19" s="132">
        <f t="shared" si="138"/>
        <v>134</v>
      </c>
      <c r="GJ19" s="133">
        <v>381</v>
      </c>
      <c r="GK19" s="128">
        <f t="shared" si="139"/>
        <v>3</v>
      </c>
      <c r="GL19" s="134">
        <f t="shared" si="140"/>
        <v>18</v>
      </c>
      <c r="GM19" s="201"/>
      <c r="GN19" s="135">
        <v>9</v>
      </c>
      <c r="GO19" s="136"/>
      <c r="GP19" s="129">
        <f t="shared" si="55"/>
        <v>3</v>
      </c>
      <c r="GQ19" s="129">
        <f t="shared" si="56"/>
        <v>18</v>
      </c>
      <c r="GR19" s="202"/>
      <c r="GS19" s="200">
        <f>GR7-GQ19</f>
        <v>-18</v>
      </c>
      <c r="GT19" s="130">
        <f t="shared" si="57"/>
        <v>0</v>
      </c>
      <c r="GU19" s="131">
        <f t="shared" si="58"/>
        <v>3</v>
      </c>
      <c r="GV19" s="60" t="str">
        <f t="shared" si="59"/>
        <v/>
      </c>
      <c r="GW19" s="308" t="s">
        <v>118</v>
      </c>
      <c r="GX19" s="344">
        <v>0</v>
      </c>
      <c r="GY19" s="205"/>
      <c r="GZ19" s="62"/>
      <c r="HA19" s="52">
        <v>9</v>
      </c>
      <c r="HB19" s="227">
        <v>281</v>
      </c>
      <c r="HC19" s="227">
        <v>310</v>
      </c>
      <c r="HD19" s="228">
        <v>4</v>
      </c>
      <c r="HE19" s="229">
        <v>18</v>
      </c>
      <c r="HF19" s="56"/>
      <c r="HG19" s="57">
        <v>9</v>
      </c>
      <c r="HH19" s="58"/>
      <c r="HI19" s="59">
        <f t="shared" si="60"/>
        <v>4</v>
      </c>
      <c r="HJ19" s="59">
        <f t="shared" si="60"/>
        <v>18</v>
      </c>
      <c r="HK19" s="199">
        <v>6</v>
      </c>
      <c r="HL19" s="200">
        <f>HK7-HJ19</f>
        <v>9</v>
      </c>
      <c r="HM19" s="130">
        <f t="shared" si="61"/>
        <v>1</v>
      </c>
      <c r="HN19" s="131">
        <f t="shared" si="62"/>
        <v>-2</v>
      </c>
      <c r="HO19" s="60">
        <f t="shared" si="63"/>
        <v>1</v>
      </c>
      <c r="HP19" s="105"/>
      <c r="HQ19" s="137"/>
      <c r="HR19" s="127">
        <v>9</v>
      </c>
      <c r="HS19" s="132">
        <f t="shared" si="141"/>
        <v>281</v>
      </c>
      <c r="HT19" s="133">
        <v>381</v>
      </c>
      <c r="HU19" s="128">
        <f t="shared" si="142"/>
        <v>4</v>
      </c>
      <c r="HV19" s="134">
        <f t="shared" si="142"/>
        <v>18</v>
      </c>
      <c r="HW19" s="201"/>
      <c r="HX19" s="135">
        <v>9</v>
      </c>
      <c r="HY19" s="136"/>
      <c r="HZ19" s="129">
        <f t="shared" si="64"/>
        <v>4</v>
      </c>
      <c r="IA19" s="129">
        <f t="shared" si="64"/>
        <v>18</v>
      </c>
      <c r="IB19" s="202">
        <v>5</v>
      </c>
      <c r="IC19" s="200">
        <f>IB7-IA19</f>
        <v>-1</v>
      </c>
      <c r="ID19" s="130">
        <f t="shared" si="65"/>
        <v>0</v>
      </c>
      <c r="IE19" s="131">
        <f t="shared" si="66"/>
        <v>-1</v>
      </c>
      <c r="IF19" s="60">
        <f t="shared" si="67"/>
        <v>1</v>
      </c>
      <c r="IG19" s="105"/>
      <c r="IH19" s="137"/>
      <c r="II19" s="127">
        <v>9</v>
      </c>
      <c r="IJ19" s="132">
        <f t="shared" si="143"/>
        <v>281</v>
      </c>
      <c r="IK19" s="133">
        <v>381</v>
      </c>
      <c r="IL19" s="128">
        <f t="shared" si="144"/>
        <v>4</v>
      </c>
      <c r="IM19" s="134">
        <f t="shared" si="144"/>
        <v>18</v>
      </c>
      <c r="IN19" s="201"/>
      <c r="IO19" s="135">
        <v>9</v>
      </c>
      <c r="IP19" s="136"/>
      <c r="IQ19" s="129">
        <f t="shared" si="68"/>
        <v>4</v>
      </c>
      <c r="IR19" s="129">
        <f t="shared" si="68"/>
        <v>18</v>
      </c>
      <c r="IS19" s="202">
        <v>5</v>
      </c>
      <c r="IT19" s="200">
        <f>IS7-IR19</f>
        <v>10</v>
      </c>
      <c r="IU19" s="130">
        <f t="shared" si="69"/>
        <v>1</v>
      </c>
      <c r="IV19" s="131">
        <f t="shared" si="70"/>
        <v>-1</v>
      </c>
      <c r="IW19" s="60">
        <f t="shared" si="71"/>
        <v>2</v>
      </c>
      <c r="IX19" s="105"/>
      <c r="IY19" s="137"/>
      <c r="IZ19" s="127">
        <v>9</v>
      </c>
      <c r="JA19" s="132">
        <f t="shared" si="145"/>
        <v>281</v>
      </c>
      <c r="JB19" s="133">
        <v>381</v>
      </c>
      <c r="JC19" s="128">
        <f t="shared" si="146"/>
        <v>4</v>
      </c>
      <c r="JD19" s="134">
        <f t="shared" si="146"/>
        <v>18</v>
      </c>
      <c r="JE19" s="201"/>
      <c r="JF19" s="135">
        <v>9</v>
      </c>
      <c r="JG19" s="136"/>
      <c r="JH19" s="129">
        <f t="shared" si="72"/>
        <v>4</v>
      </c>
      <c r="JI19" s="129">
        <f t="shared" si="72"/>
        <v>18</v>
      </c>
      <c r="JJ19" s="202">
        <v>6</v>
      </c>
      <c r="JK19" s="200">
        <f>JJ7-JI19</f>
        <v>10</v>
      </c>
      <c r="JL19" s="130">
        <f t="shared" si="73"/>
        <v>1</v>
      </c>
      <c r="JM19" s="131">
        <f t="shared" si="74"/>
        <v>-2</v>
      </c>
      <c r="JN19" s="60">
        <f t="shared" si="75"/>
        <v>1</v>
      </c>
      <c r="JO19" s="105"/>
      <c r="JP19" s="137"/>
      <c r="JQ19" s="127">
        <v>9</v>
      </c>
      <c r="JR19" s="132">
        <f t="shared" si="147"/>
        <v>281</v>
      </c>
      <c r="JS19" s="133">
        <v>381</v>
      </c>
      <c r="JT19" s="128">
        <f t="shared" si="148"/>
        <v>4</v>
      </c>
      <c r="JU19" s="134">
        <f t="shared" si="148"/>
        <v>18</v>
      </c>
      <c r="JV19" s="201"/>
      <c r="JW19" s="135">
        <v>9</v>
      </c>
      <c r="JX19" s="136"/>
      <c r="JY19" s="129">
        <f t="shared" si="76"/>
        <v>4</v>
      </c>
      <c r="JZ19" s="129">
        <f t="shared" si="76"/>
        <v>18</v>
      </c>
      <c r="KA19" s="202">
        <v>4</v>
      </c>
      <c r="KB19" s="200">
        <f>KA7-JZ19</f>
        <v>-2</v>
      </c>
      <c r="KC19" s="130">
        <f t="shared" si="77"/>
        <v>0</v>
      </c>
      <c r="KD19" s="131">
        <f t="shared" si="78"/>
        <v>0</v>
      </c>
      <c r="KE19" s="60">
        <f t="shared" si="79"/>
        <v>2</v>
      </c>
      <c r="KF19" s="105"/>
      <c r="KG19" s="137"/>
      <c r="KH19" s="127">
        <v>9</v>
      </c>
      <c r="KI19" s="132">
        <f t="shared" si="149"/>
        <v>281</v>
      </c>
      <c r="KJ19" s="133">
        <v>381</v>
      </c>
      <c r="KK19" s="128">
        <f t="shared" si="150"/>
        <v>4</v>
      </c>
      <c r="KL19" s="134">
        <f t="shared" si="150"/>
        <v>18</v>
      </c>
      <c r="KM19" s="201"/>
      <c r="KN19" s="135">
        <v>9</v>
      </c>
      <c r="KO19" s="136"/>
      <c r="KP19" s="129">
        <f t="shared" si="80"/>
        <v>4</v>
      </c>
      <c r="KQ19" s="129">
        <f t="shared" si="80"/>
        <v>18</v>
      </c>
      <c r="KR19" s="202">
        <v>4</v>
      </c>
      <c r="KS19" s="200">
        <f>KR7-KQ19</f>
        <v>-1</v>
      </c>
      <c r="KT19" s="130">
        <f t="shared" si="81"/>
        <v>0</v>
      </c>
      <c r="KU19" s="131">
        <f t="shared" si="82"/>
        <v>0</v>
      </c>
      <c r="KV19" s="60">
        <f t="shared" si="83"/>
        <v>2</v>
      </c>
      <c r="KW19" s="105"/>
      <c r="KX19" s="137"/>
      <c r="KY19" s="127">
        <v>9</v>
      </c>
      <c r="KZ19" s="132">
        <f t="shared" si="151"/>
        <v>281</v>
      </c>
      <c r="LA19" s="133">
        <v>381</v>
      </c>
      <c r="LB19" s="128">
        <f t="shared" si="152"/>
        <v>4</v>
      </c>
      <c r="LC19" s="134">
        <f t="shared" si="152"/>
        <v>18</v>
      </c>
      <c r="LD19" s="201"/>
      <c r="LE19" s="135">
        <v>9</v>
      </c>
      <c r="LF19" s="136"/>
      <c r="LG19" s="129">
        <f t="shared" si="84"/>
        <v>4</v>
      </c>
      <c r="LH19" s="129">
        <f t="shared" si="84"/>
        <v>18</v>
      </c>
      <c r="LI19" s="202">
        <v>4</v>
      </c>
      <c r="LJ19" s="200">
        <f>LI7-LH19</f>
        <v>0</v>
      </c>
      <c r="LK19" s="130">
        <f t="shared" si="85"/>
        <v>1</v>
      </c>
      <c r="LL19" s="131">
        <f t="shared" si="86"/>
        <v>0</v>
      </c>
      <c r="LM19" s="60">
        <f t="shared" si="87"/>
        <v>3</v>
      </c>
      <c r="LN19" s="105"/>
      <c r="LO19" s="137"/>
      <c r="LP19" s="127">
        <v>9</v>
      </c>
      <c r="LQ19" s="132">
        <f t="shared" si="153"/>
        <v>281</v>
      </c>
      <c r="LR19" s="133">
        <v>381</v>
      </c>
      <c r="LS19" s="128">
        <f t="shared" si="154"/>
        <v>4</v>
      </c>
      <c r="LT19" s="134">
        <f t="shared" si="154"/>
        <v>18</v>
      </c>
      <c r="LU19" s="201"/>
      <c r="LV19" s="135">
        <v>9</v>
      </c>
      <c r="LW19" s="136"/>
      <c r="LX19" s="129">
        <f t="shared" si="88"/>
        <v>4</v>
      </c>
      <c r="LY19" s="129">
        <f t="shared" si="88"/>
        <v>18</v>
      </c>
      <c r="LZ19" s="202"/>
      <c r="MA19" s="203">
        <f>LZ7-LY19</f>
        <v>3</v>
      </c>
      <c r="MB19" s="203">
        <f t="shared" si="89"/>
        <v>1</v>
      </c>
      <c r="MC19" s="203">
        <f t="shared" si="90"/>
        <v>4</v>
      </c>
      <c r="MD19" s="60" t="str">
        <f t="shared" si="91"/>
        <v/>
      </c>
      <c r="ME19" s="105"/>
      <c r="MF19" s="137"/>
      <c r="MG19" s="127">
        <v>9</v>
      </c>
      <c r="MH19" s="132">
        <f t="shared" si="155"/>
        <v>281</v>
      </c>
      <c r="MI19" s="133">
        <v>381</v>
      </c>
      <c r="MJ19" s="128">
        <f t="shared" si="156"/>
        <v>4</v>
      </c>
      <c r="MK19" s="134">
        <f t="shared" si="156"/>
        <v>18</v>
      </c>
      <c r="ML19" s="201"/>
      <c r="MM19" s="135">
        <v>9</v>
      </c>
      <c r="MN19" s="136"/>
      <c r="MO19" s="129">
        <f t="shared" si="92"/>
        <v>4</v>
      </c>
      <c r="MP19" s="129">
        <f t="shared" si="92"/>
        <v>18</v>
      </c>
      <c r="MQ19" s="202"/>
      <c r="MR19" s="203">
        <f>MQ7-MP19</f>
        <v>-18</v>
      </c>
      <c r="MS19" s="203">
        <f t="shared" si="93"/>
        <v>0</v>
      </c>
      <c r="MT19" s="203">
        <f t="shared" si="94"/>
        <v>4</v>
      </c>
      <c r="MU19" s="60" t="str">
        <f t="shared" si="95"/>
        <v/>
      </c>
      <c r="MV19" s="105"/>
      <c r="MW19" s="137"/>
      <c r="MX19" s="127">
        <v>9</v>
      </c>
      <c r="MY19" s="132">
        <f t="shared" si="157"/>
        <v>281</v>
      </c>
      <c r="MZ19" s="133">
        <v>381</v>
      </c>
      <c r="NA19" s="128">
        <f t="shared" si="158"/>
        <v>4</v>
      </c>
      <c r="NB19" s="134">
        <f t="shared" si="158"/>
        <v>18</v>
      </c>
      <c r="NC19" s="201"/>
      <c r="ND19" s="135">
        <v>9</v>
      </c>
      <c r="NE19" s="136"/>
      <c r="NF19" s="129">
        <f t="shared" si="96"/>
        <v>4</v>
      </c>
      <c r="NG19" s="129">
        <f t="shared" si="96"/>
        <v>18</v>
      </c>
      <c r="NH19" s="202"/>
      <c r="NI19" s="200">
        <f>NH7-NG19</f>
        <v>-18</v>
      </c>
      <c r="NJ19" s="130">
        <f t="shared" si="97"/>
        <v>0</v>
      </c>
      <c r="NK19" s="131">
        <f t="shared" si="98"/>
        <v>4</v>
      </c>
      <c r="NL19" s="60" t="str">
        <f t="shared" si="99"/>
        <v/>
      </c>
      <c r="NM19" s="105"/>
      <c r="NN19" s="137"/>
      <c r="NO19" s="127">
        <v>9</v>
      </c>
      <c r="NP19" s="132">
        <f t="shared" si="159"/>
        <v>281</v>
      </c>
      <c r="NQ19" s="133">
        <v>381</v>
      </c>
      <c r="NR19" s="128">
        <f t="shared" si="160"/>
        <v>4</v>
      </c>
      <c r="NS19" s="134">
        <f t="shared" si="160"/>
        <v>18</v>
      </c>
      <c r="NT19" s="201"/>
      <c r="NU19" s="135">
        <v>9</v>
      </c>
      <c r="NV19" s="136"/>
      <c r="NW19" s="129">
        <f t="shared" si="100"/>
        <v>4</v>
      </c>
      <c r="NX19" s="129">
        <f t="shared" si="100"/>
        <v>18</v>
      </c>
      <c r="NY19" s="202"/>
      <c r="NZ19" s="200">
        <f>NY7-NX19</f>
        <v>-18</v>
      </c>
      <c r="OA19" s="130">
        <f t="shared" si="101"/>
        <v>0</v>
      </c>
      <c r="OB19" s="131">
        <f t="shared" si="102"/>
        <v>4</v>
      </c>
      <c r="OC19" s="60" t="str">
        <f t="shared" si="103"/>
        <v/>
      </c>
      <c r="OD19" s="105"/>
      <c r="OE19" s="137"/>
      <c r="OF19" s="127">
        <v>9</v>
      </c>
      <c r="OG19" s="132">
        <f t="shared" si="161"/>
        <v>281</v>
      </c>
      <c r="OH19" s="133">
        <v>381</v>
      </c>
      <c r="OI19" s="128">
        <f t="shared" si="162"/>
        <v>4</v>
      </c>
      <c r="OJ19" s="134">
        <f t="shared" si="162"/>
        <v>18</v>
      </c>
      <c r="OK19" s="201"/>
      <c r="OL19" s="135">
        <v>9</v>
      </c>
      <c r="OM19" s="136"/>
      <c r="ON19" s="129">
        <f t="shared" si="104"/>
        <v>4</v>
      </c>
      <c r="OO19" s="129">
        <f t="shared" si="104"/>
        <v>18</v>
      </c>
      <c r="OP19" s="202"/>
      <c r="OQ19" s="200">
        <f>OP7-OO19</f>
        <v>-18</v>
      </c>
      <c r="OR19" s="130">
        <f t="shared" si="105"/>
        <v>0</v>
      </c>
      <c r="OS19" s="131">
        <f t="shared" si="106"/>
        <v>4</v>
      </c>
      <c r="OT19" s="60" t="str">
        <f t="shared" si="107"/>
        <v/>
      </c>
      <c r="OU19" s="204"/>
      <c r="OV19" s="205"/>
    </row>
    <row r="20" spans="1:412" s="61" customFormat="1" ht="4.95" customHeight="1" thickBot="1">
      <c r="A20" s="51"/>
      <c r="B20" s="63"/>
      <c r="C20" s="230"/>
      <c r="D20" s="230"/>
      <c r="E20" s="230"/>
      <c r="F20" s="231"/>
      <c r="G20" s="330"/>
      <c r="H20" s="66"/>
      <c r="I20" s="66"/>
      <c r="J20" s="67"/>
      <c r="K20" s="67"/>
      <c r="L20" s="141"/>
      <c r="M20" s="142"/>
      <c r="N20" s="142"/>
      <c r="O20" s="142"/>
      <c r="P20" s="143"/>
      <c r="Q20" s="108"/>
      <c r="R20" s="108"/>
      <c r="S20" s="138"/>
      <c r="T20" s="139"/>
      <c r="U20" s="139"/>
      <c r="V20" s="139"/>
      <c r="W20" s="139"/>
      <c r="X20" s="201"/>
      <c r="Y20" s="144"/>
      <c r="Z20" s="144"/>
      <c r="AA20" s="140"/>
      <c r="AB20" s="140"/>
      <c r="AC20" s="141"/>
      <c r="AD20" s="142"/>
      <c r="AE20" s="142"/>
      <c r="AF20" s="142"/>
      <c r="AG20" s="143"/>
      <c r="AH20" s="108"/>
      <c r="AI20" s="108"/>
      <c r="AJ20" s="138"/>
      <c r="AK20" s="139"/>
      <c r="AL20" s="139"/>
      <c r="AM20" s="139"/>
      <c r="AN20" s="139"/>
      <c r="AO20" s="201"/>
      <c r="AP20" s="144"/>
      <c r="AQ20" s="144"/>
      <c r="AR20" s="140"/>
      <c r="AS20" s="140"/>
      <c r="AT20" s="141"/>
      <c r="AU20" s="142"/>
      <c r="AV20" s="142"/>
      <c r="AW20" s="142"/>
      <c r="AX20" s="143"/>
      <c r="AY20" s="108"/>
      <c r="AZ20" s="108"/>
      <c r="BA20" s="138"/>
      <c r="BB20" s="139"/>
      <c r="BC20" s="139"/>
      <c r="BD20" s="139"/>
      <c r="BE20" s="139"/>
      <c r="BF20" s="201"/>
      <c r="BG20" s="144"/>
      <c r="BH20" s="144"/>
      <c r="BI20" s="140"/>
      <c r="BJ20" s="140"/>
      <c r="BK20" s="141"/>
      <c r="BL20" s="142"/>
      <c r="BM20" s="142"/>
      <c r="BN20" s="142"/>
      <c r="BO20" s="143"/>
      <c r="BP20" s="108"/>
      <c r="BQ20" s="108"/>
      <c r="BR20" s="138"/>
      <c r="BS20" s="139"/>
      <c r="BT20" s="139"/>
      <c r="BU20" s="139"/>
      <c r="BV20" s="139"/>
      <c r="BW20" s="139"/>
      <c r="BX20" s="331"/>
      <c r="BY20" s="144"/>
      <c r="BZ20" s="144"/>
      <c r="CA20" s="140"/>
      <c r="CB20" s="140"/>
      <c r="CC20" s="141"/>
      <c r="CD20" s="142"/>
      <c r="CE20" s="142"/>
      <c r="CF20" s="142"/>
      <c r="CG20" s="143"/>
      <c r="CH20" s="108"/>
      <c r="CI20" s="108"/>
      <c r="CJ20" s="138"/>
      <c r="CK20" s="139"/>
      <c r="CL20" s="139"/>
      <c r="CM20" s="139"/>
      <c r="CN20" s="139"/>
      <c r="CO20" s="201"/>
      <c r="CP20" s="144"/>
      <c r="CQ20" s="144"/>
      <c r="CR20" s="140"/>
      <c r="CS20" s="140"/>
      <c r="CT20" s="141"/>
      <c r="CU20" s="142"/>
      <c r="CV20" s="142"/>
      <c r="CW20" s="142"/>
      <c r="CX20" s="143"/>
      <c r="CY20" s="108"/>
      <c r="CZ20" s="108"/>
      <c r="DA20" s="138"/>
      <c r="DB20" s="139"/>
      <c r="DC20" s="139"/>
      <c r="DD20" s="139"/>
      <c r="DE20" s="139"/>
      <c r="DF20" s="201"/>
      <c r="DG20" s="144"/>
      <c r="DH20" s="144"/>
      <c r="DI20" s="140"/>
      <c r="DJ20" s="140"/>
      <c r="DK20" s="141"/>
      <c r="DL20" s="142"/>
      <c r="DM20" s="142"/>
      <c r="DN20" s="142"/>
      <c r="DO20" s="143"/>
      <c r="DP20" s="108"/>
      <c r="DQ20" s="108"/>
      <c r="DR20" s="138"/>
      <c r="DS20" s="139"/>
      <c r="DT20" s="139"/>
      <c r="DU20" s="139"/>
      <c r="DV20" s="139"/>
      <c r="DW20" s="201"/>
      <c r="DX20" s="144"/>
      <c r="DY20" s="144"/>
      <c r="DZ20" s="140"/>
      <c r="EA20" s="140"/>
      <c r="EB20" s="141"/>
      <c r="EC20" s="142"/>
      <c r="ED20" s="142"/>
      <c r="EE20" s="142"/>
      <c r="EF20" s="206"/>
      <c r="EG20" s="108"/>
      <c r="EH20" s="108"/>
      <c r="EI20" s="138"/>
      <c r="EJ20" s="139"/>
      <c r="EK20" s="139"/>
      <c r="EL20" s="139"/>
      <c r="EM20" s="139"/>
      <c r="EN20" s="201"/>
      <c r="EO20" s="144"/>
      <c r="EP20" s="144"/>
      <c r="EQ20" s="140"/>
      <c r="ER20" s="140"/>
      <c r="ES20" s="141"/>
      <c r="ET20" s="142"/>
      <c r="EU20" s="142"/>
      <c r="EV20" s="142"/>
      <c r="EW20" s="206"/>
      <c r="EX20" s="108"/>
      <c r="EY20" s="108"/>
      <c r="EZ20" s="138"/>
      <c r="FA20" s="139"/>
      <c r="FB20" s="139"/>
      <c r="FC20" s="139"/>
      <c r="FD20" s="139"/>
      <c r="FE20" s="201"/>
      <c r="FF20" s="144"/>
      <c r="FG20" s="144"/>
      <c r="FH20" s="140"/>
      <c r="FI20" s="140"/>
      <c r="FJ20" s="141"/>
      <c r="FK20" s="142"/>
      <c r="FL20" s="142"/>
      <c r="FM20" s="142"/>
      <c r="FN20" s="143"/>
      <c r="FO20" s="108"/>
      <c r="FP20" s="108"/>
      <c r="FQ20" s="138"/>
      <c r="FR20" s="139"/>
      <c r="FS20" s="139"/>
      <c r="FT20" s="139"/>
      <c r="FU20" s="139"/>
      <c r="FV20" s="201"/>
      <c r="FW20" s="144"/>
      <c r="FX20" s="144"/>
      <c r="FY20" s="140"/>
      <c r="FZ20" s="140"/>
      <c r="GA20" s="141"/>
      <c r="GB20" s="142"/>
      <c r="GC20" s="142"/>
      <c r="GD20" s="142"/>
      <c r="GE20" s="143"/>
      <c r="GF20" s="108"/>
      <c r="GG20" s="108"/>
      <c r="GH20" s="138"/>
      <c r="GI20" s="139"/>
      <c r="GJ20" s="139"/>
      <c r="GK20" s="139"/>
      <c r="GL20" s="139"/>
      <c r="GM20" s="201"/>
      <c r="GN20" s="144"/>
      <c r="GO20" s="144"/>
      <c r="GP20" s="140"/>
      <c r="GQ20" s="140"/>
      <c r="GR20" s="141"/>
      <c r="GS20" s="142"/>
      <c r="GT20" s="142"/>
      <c r="GU20" s="142"/>
      <c r="GV20" s="143"/>
      <c r="GW20" s="299"/>
      <c r="GX20" s="344"/>
      <c r="GY20" s="205"/>
      <c r="GZ20" s="51"/>
      <c r="HA20" s="63"/>
      <c r="HB20" s="230"/>
      <c r="HC20" s="230"/>
      <c r="HD20" s="230"/>
      <c r="HE20" s="231"/>
      <c r="HF20" s="56"/>
      <c r="HG20" s="66"/>
      <c r="HH20" s="66"/>
      <c r="HI20" s="67"/>
      <c r="HJ20" s="67"/>
      <c r="HK20" s="141"/>
      <c r="HL20" s="142"/>
      <c r="HM20" s="142"/>
      <c r="HN20" s="142"/>
      <c r="HO20" s="143"/>
      <c r="HP20" s="108"/>
      <c r="HQ20" s="108"/>
      <c r="HR20" s="138"/>
      <c r="HS20" s="139"/>
      <c r="HT20" s="139"/>
      <c r="HU20" s="139"/>
      <c r="HV20" s="139"/>
      <c r="HW20" s="201"/>
      <c r="HX20" s="144"/>
      <c r="HY20" s="144"/>
      <c r="HZ20" s="140"/>
      <c r="IA20" s="140"/>
      <c r="IB20" s="141"/>
      <c r="IC20" s="142"/>
      <c r="ID20" s="142"/>
      <c r="IE20" s="142"/>
      <c r="IF20" s="143"/>
      <c r="IG20" s="108"/>
      <c r="IH20" s="108"/>
      <c r="II20" s="138"/>
      <c r="IJ20" s="139"/>
      <c r="IK20" s="139"/>
      <c r="IL20" s="139"/>
      <c r="IM20" s="139"/>
      <c r="IN20" s="201"/>
      <c r="IO20" s="144"/>
      <c r="IP20" s="144"/>
      <c r="IQ20" s="140"/>
      <c r="IR20" s="140"/>
      <c r="IS20" s="141"/>
      <c r="IT20" s="142"/>
      <c r="IU20" s="142"/>
      <c r="IV20" s="142"/>
      <c r="IW20" s="143"/>
      <c r="IX20" s="108"/>
      <c r="IY20" s="108"/>
      <c r="IZ20" s="138"/>
      <c r="JA20" s="139"/>
      <c r="JB20" s="139"/>
      <c r="JC20" s="139"/>
      <c r="JD20" s="139"/>
      <c r="JE20" s="201"/>
      <c r="JF20" s="144"/>
      <c r="JG20" s="144"/>
      <c r="JH20" s="140"/>
      <c r="JI20" s="140"/>
      <c r="JJ20" s="141"/>
      <c r="JK20" s="142"/>
      <c r="JL20" s="142"/>
      <c r="JM20" s="142"/>
      <c r="JN20" s="143"/>
      <c r="JO20" s="108"/>
      <c r="JP20" s="108"/>
      <c r="JQ20" s="138"/>
      <c r="JR20" s="139"/>
      <c r="JS20" s="139"/>
      <c r="JT20" s="139"/>
      <c r="JU20" s="139"/>
      <c r="JV20" s="201"/>
      <c r="JW20" s="144"/>
      <c r="JX20" s="144"/>
      <c r="JY20" s="140"/>
      <c r="JZ20" s="140"/>
      <c r="KA20" s="141"/>
      <c r="KB20" s="142"/>
      <c r="KC20" s="142"/>
      <c r="KD20" s="142"/>
      <c r="KE20" s="143"/>
      <c r="KF20" s="108"/>
      <c r="KG20" s="108"/>
      <c r="KH20" s="138"/>
      <c r="KI20" s="139"/>
      <c r="KJ20" s="139"/>
      <c r="KK20" s="139"/>
      <c r="KL20" s="139"/>
      <c r="KM20" s="201"/>
      <c r="KN20" s="144"/>
      <c r="KO20" s="144"/>
      <c r="KP20" s="140"/>
      <c r="KQ20" s="140"/>
      <c r="KR20" s="141"/>
      <c r="KS20" s="142"/>
      <c r="KT20" s="142"/>
      <c r="KU20" s="142"/>
      <c r="KV20" s="143"/>
      <c r="KW20" s="108"/>
      <c r="KX20" s="108"/>
      <c r="KY20" s="138"/>
      <c r="KZ20" s="139"/>
      <c r="LA20" s="139"/>
      <c r="LB20" s="139"/>
      <c r="LC20" s="139"/>
      <c r="LD20" s="201"/>
      <c r="LE20" s="144"/>
      <c r="LF20" s="144"/>
      <c r="LG20" s="140"/>
      <c r="LH20" s="140"/>
      <c r="LI20" s="141"/>
      <c r="LJ20" s="142"/>
      <c r="LK20" s="142"/>
      <c r="LL20" s="142"/>
      <c r="LM20" s="143"/>
      <c r="LN20" s="108"/>
      <c r="LO20" s="108"/>
      <c r="LP20" s="138"/>
      <c r="LQ20" s="139"/>
      <c r="LR20" s="139"/>
      <c r="LS20" s="139"/>
      <c r="LT20" s="139"/>
      <c r="LU20" s="201"/>
      <c r="LV20" s="144"/>
      <c r="LW20" s="144"/>
      <c r="LX20" s="140"/>
      <c r="LY20" s="140"/>
      <c r="LZ20" s="141"/>
      <c r="MA20" s="142"/>
      <c r="MB20" s="142"/>
      <c r="MC20" s="142"/>
      <c r="MD20" s="206"/>
      <c r="ME20" s="108"/>
      <c r="MF20" s="108"/>
      <c r="MG20" s="138"/>
      <c r="MH20" s="139"/>
      <c r="MI20" s="139"/>
      <c r="MJ20" s="139"/>
      <c r="MK20" s="139"/>
      <c r="ML20" s="201"/>
      <c r="MM20" s="144"/>
      <c r="MN20" s="144"/>
      <c r="MO20" s="140"/>
      <c r="MP20" s="140"/>
      <c r="MQ20" s="141"/>
      <c r="MR20" s="142"/>
      <c r="MS20" s="142"/>
      <c r="MT20" s="142"/>
      <c r="MU20" s="206"/>
      <c r="MV20" s="108"/>
      <c r="MW20" s="108"/>
      <c r="MX20" s="138"/>
      <c r="MY20" s="139"/>
      <c r="MZ20" s="139"/>
      <c r="NA20" s="139"/>
      <c r="NB20" s="139"/>
      <c r="NC20" s="201"/>
      <c r="ND20" s="144"/>
      <c r="NE20" s="144"/>
      <c r="NF20" s="140"/>
      <c r="NG20" s="140"/>
      <c r="NH20" s="141"/>
      <c r="NI20" s="142"/>
      <c r="NJ20" s="142"/>
      <c r="NK20" s="142"/>
      <c r="NL20" s="143"/>
      <c r="NM20" s="108"/>
      <c r="NN20" s="108"/>
      <c r="NO20" s="138"/>
      <c r="NP20" s="139"/>
      <c r="NQ20" s="139"/>
      <c r="NR20" s="139"/>
      <c r="NS20" s="139"/>
      <c r="NT20" s="201"/>
      <c r="NU20" s="144"/>
      <c r="NV20" s="144"/>
      <c r="NW20" s="140"/>
      <c r="NX20" s="140"/>
      <c r="NY20" s="141"/>
      <c r="NZ20" s="142"/>
      <c r="OA20" s="142"/>
      <c r="OB20" s="142"/>
      <c r="OC20" s="143"/>
      <c r="OD20" s="108"/>
      <c r="OE20" s="108"/>
      <c r="OF20" s="138"/>
      <c r="OG20" s="139"/>
      <c r="OH20" s="139"/>
      <c r="OI20" s="139"/>
      <c r="OJ20" s="139"/>
      <c r="OK20" s="201"/>
      <c r="OL20" s="144"/>
      <c r="OM20" s="144"/>
      <c r="ON20" s="140"/>
      <c r="OO20" s="140"/>
      <c r="OP20" s="141"/>
      <c r="OQ20" s="142"/>
      <c r="OR20" s="142"/>
      <c r="OS20" s="142"/>
      <c r="OT20" s="143"/>
      <c r="OU20" s="204"/>
      <c r="OV20" s="205"/>
    </row>
    <row r="21" spans="1:412" s="61" customFormat="1" ht="18" customHeight="1" thickBot="1">
      <c r="A21" s="51"/>
      <c r="B21" s="52" t="s">
        <v>25</v>
      </c>
      <c r="C21" s="232">
        <f>SUM(C11:C20)</f>
        <v>926</v>
      </c>
      <c r="D21" s="232">
        <v>2958</v>
      </c>
      <c r="E21" s="233">
        <v>35</v>
      </c>
      <c r="F21" s="234" t="s">
        <v>25</v>
      </c>
      <c r="G21" s="330"/>
      <c r="H21" s="71" t="s">
        <v>26</v>
      </c>
      <c r="I21" s="58"/>
      <c r="J21" s="59"/>
      <c r="K21" s="59"/>
      <c r="L21" s="147">
        <f>SUM(L11:L19)</f>
        <v>51</v>
      </c>
      <c r="M21" s="148"/>
      <c r="N21" s="149"/>
      <c r="O21" s="150"/>
      <c r="P21" s="147" t="e">
        <f>SUM(P11:P20)</f>
        <v>#REF!</v>
      </c>
      <c r="Q21" s="105"/>
      <c r="R21" s="108"/>
      <c r="S21" s="127" t="s">
        <v>25</v>
      </c>
      <c r="T21" s="60">
        <f>SUM(T11:T19)</f>
        <v>926</v>
      </c>
      <c r="U21" s="145">
        <f>SUM(U11:U19)</f>
        <v>3429</v>
      </c>
      <c r="V21" s="146">
        <f>SUM(V11:V19)</f>
        <v>27</v>
      </c>
      <c r="W21" s="134" t="s">
        <v>25</v>
      </c>
      <c r="X21" s="201"/>
      <c r="Y21" s="151" t="s">
        <v>26</v>
      </c>
      <c r="Z21" s="136"/>
      <c r="AA21" s="129"/>
      <c r="AB21" s="129"/>
      <c r="AC21" s="147">
        <f>SUM(AC11:AC19)</f>
        <v>43</v>
      </c>
      <c r="AD21" s="148"/>
      <c r="AE21" s="149"/>
      <c r="AF21" s="150"/>
      <c r="AG21" s="147" t="e">
        <f>SUM(AG11:AG20)</f>
        <v>#REF!</v>
      </c>
      <c r="AH21" s="105"/>
      <c r="AI21" s="108"/>
      <c r="AJ21" s="127" t="s">
        <v>25</v>
      </c>
      <c r="AK21" s="60">
        <f>SUM(AK11:AK19)</f>
        <v>926</v>
      </c>
      <c r="AL21" s="145">
        <f>SUM(AL11:AL19)</f>
        <v>3429</v>
      </c>
      <c r="AM21" s="146">
        <f>SUM(AM11:AM19)</f>
        <v>27</v>
      </c>
      <c r="AN21" s="134" t="s">
        <v>25</v>
      </c>
      <c r="AO21" s="201"/>
      <c r="AP21" s="151" t="s">
        <v>26</v>
      </c>
      <c r="AQ21" s="136"/>
      <c r="AR21" s="129"/>
      <c r="AS21" s="129"/>
      <c r="AT21" s="147">
        <f>SUM(AT11:AT19)</f>
        <v>53</v>
      </c>
      <c r="AU21" s="148"/>
      <c r="AV21" s="149"/>
      <c r="AW21" s="150"/>
      <c r="AX21" s="147" t="e">
        <f>SUM(AX11:AX20)</f>
        <v>#REF!</v>
      </c>
      <c r="AY21" s="105"/>
      <c r="AZ21" s="108"/>
      <c r="BA21" s="127" t="s">
        <v>25</v>
      </c>
      <c r="BB21" s="60">
        <f>SUM(BB11:BB19)</f>
        <v>926</v>
      </c>
      <c r="BC21" s="145">
        <f>SUM(BC11:BC19)</f>
        <v>3429</v>
      </c>
      <c r="BD21" s="146">
        <f>SUM(BD11:BD19)</f>
        <v>27</v>
      </c>
      <c r="BE21" s="134" t="s">
        <v>25</v>
      </c>
      <c r="BF21" s="201"/>
      <c r="BG21" s="151" t="s">
        <v>26</v>
      </c>
      <c r="BH21" s="136"/>
      <c r="BI21" s="129"/>
      <c r="BJ21" s="129"/>
      <c r="BK21" s="147">
        <f>SUM(BK11:BK19)</f>
        <v>42</v>
      </c>
      <c r="BL21" s="148"/>
      <c r="BM21" s="149"/>
      <c r="BN21" s="150"/>
      <c r="BO21" s="147">
        <f>SUM(BO11:BO20)</f>
        <v>17</v>
      </c>
      <c r="BP21" s="105"/>
      <c r="BQ21" s="108"/>
      <c r="BR21" s="127" t="s">
        <v>25</v>
      </c>
      <c r="BS21" s="60">
        <f>SUM(BS11:BS19)</f>
        <v>926</v>
      </c>
      <c r="BT21" s="145">
        <f>SUM(BT11:BT19)</f>
        <v>3429</v>
      </c>
      <c r="BU21" s="146">
        <f>SUM(BU11:BU19)</f>
        <v>27</v>
      </c>
      <c r="BV21" s="134" t="s">
        <v>25</v>
      </c>
      <c r="BW21" s="147" t="s">
        <v>124</v>
      </c>
      <c r="BX21" s="331"/>
      <c r="BY21" s="313" t="s">
        <v>26</v>
      </c>
      <c r="BZ21" s="136"/>
      <c r="CA21" s="129"/>
      <c r="CB21" s="129"/>
      <c r="CC21" s="147">
        <f>SUM(CC11:CC19)</f>
        <v>44</v>
      </c>
      <c r="CD21" s="148"/>
      <c r="CE21" s="149"/>
      <c r="CF21" s="150"/>
      <c r="CG21" s="147" t="e">
        <f>SUM(CG11:CG20)</f>
        <v>#REF!</v>
      </c>
      <c r="CH21" s="105"/>
      <c r="CI21" s="108"/>
      <c r="CJ21" s="127" t="s">
        <v>25</v>
      </c>
      <c r="CK21" s="60">
        <f>SUM(CK11:CK19)</f>
        <v>926</v>
      </c>
      <c r="CL21" s="145">
        <f>SUM(CL11:CL19)</f>
        <v>3429</v>
      </c>
      <c r="CM21" s="146">
        <f>SUM(CM11:CM19)</f>
        <v>27</v>
      </c>
      <c r="CN21" s="134" t="s">
        <v>25</v>
      </c>
      <c r="CO21" s="201"/>
      <c r="CP21" s="151" t="s">
        <v>26</v>
      </c>
      <c r="CQ21" s="136"/>
      <c r="CR21" s="129"/>
      <c r="CS21" s="129"/>
      <c r="CT21" s="147">
        <f>SUM(CT11:CT19)</f>
        <v>38</v>
      </c>
      <c r="CU21" s="148"/>
      <c r="CV21" s="149"/>
      <c r="CW21" s="150"/>
      <c r="CX21" s="147">
        <f>SUM(CX11:CX20)</f>
        <v>14</v>
      </c>
      <c r="CY21" s="105"/>
      <c r="CZ21" s="108"/>
      <c r="DA21" s="127" t="s">
        <v>25</v>
      </c>
      <c r="DB21" s="60">
        <f>SUM(DB11:DB19)</f>
        <v>926</v>
      </c>
      <c r="DC21" s="145">
        <f>SUM(DC11:DC19)</f>
        <v>3429</v>
      </c>
      <c r="DD21" s="146">
        <f>SUM(DD11:DD19)</f>
        <v>27</v>
      </c>
      <c r="DE21" s="134" t="s">
        <v>25</v>
      </c>
      <c r="DF21" s="201"/>
      <c r="DG21" s="151" t="s">
        <v>26</v>
      </c>
      <c r="DH21" s="136"/>
      <c r="DI21" s="129"/>
      <c r="DJ21" s="129"/>
      <c r="DK21" s="147">
        <f>SUM(DK11:DK19)</f>
        <v>46</v>
      </c>
      <c r="DL21" s="148"/>
      <c r="DM21" s="149"/>
      <c r="DN21" s="150"/>
      <c r="DO21" s="147" t="e">
        <f>SUM(DO11:DO20)</f>
        <v>#REF!</v>
      </c>
      <c r="DP21" s="105"/>
      <c r="DQ21" s="108"/>
      <c r="DR21" s="127" t="s">
        <v>25</v>
      </c>
      <c r="DS21" s="60">
        <f>SUM(DS11:DS19)</f>
        <v>926</v>
      </c>
      <c r="DT21" s="145">
        <f>SUM(DT11:DT19)</f>
        <v>3429</v>
      </c>
      <c r="DU21" s="146">
        <f>SUM(DU11:DU19)</f>
        <v>27</v>
      </c>
      <c r="DV21" s="134" t="s">
        <v>25</v>
      </c>
      <c r="DW21" s="201"/>
      <c r="DX21" s="151" t="s">
        <v>26</v>
      </c>
      <c r="DY21" s="136"/>
      <c r="DZ21" s="129"/>
      <c r="EA21" s="129"/>
      <c r="EB21" s="147">
        <f>SUM(EB11:EB19)</f>
        <v>0</v>
      </c>
      <c r="EC21" s="148"/>
      <c r="ED21" s="149"/>
      <c r="EE21" s="150"/>
      <c r="EF21" s="147">
        <f>SUM(EF11:EF20)</f>
        <v>0</v>
      </c>
      <c r="EG21" s="105"/>
      <c r="EH21" s="108"/>
      <c r="EI21" s="127" t="s">
        <v>25</v>
      </c>
      <c r="EJ21" s="60">
        <f>SUM(EJ11:EJ19)</f>
        <v>926</v>
      </c>
      <c r="EK21" s="145">
        <f>SUM(EK11:EK19)</f>
        <v>3429</v>
      </c>
      <c r="EL21" s="146">
        <f>SUM(EL11:EL19)</f>
        <v>27</v>
      </c>
      <c r="EM21" s="134" t="s">
        <v>25</v>
      </c>
      <c r="EN21" s="201"/>
      <c r="EO21" s="151" t="s">
        <v>26</v>
      </c>
      <c r="EP21" s="136"/>
      <c r="EQ21" s="129"/>
      <c r="ER21" s="129"/>
      <c r="ES21" s="147">
        <f>SUM(ES11:ES19)</f>
        <v>0</v>
      </c>
      <c r="ET21" s="148"/>
      <c r="EU21" s="149"/>
      <c r="EV21" s="150"/>
      <c r="EW21" s="147">
        <f>SUM(EW11:EW20)</f>
        <v>0</v>
      </c>
      <c r="EX21" s="105"/>
      <c r="EY21" s="108"/>
      <c r="EZ21" s="127" t="s">
        <v>25</v>
      </c>
      <c r="FA21" s="60">
        <f>SUM(FA11:FA19)</f>
        <v>926</v>
      </c>
      <c r="FB21" s="145">
        <f>SUM(FB11:FB19)</f>
        <v>3429</v>
      </c>
      <c r="FC21" s="146">
        <f>SUM(FC11:FC19)</f>
        <v>27</v>
      </c>
      <c r="FD21" s="134" t="s">
        <v>25</v>
      </c>
      <c r="FE21" s="201"/>
      <c r="FF21" s="151" t="s">
        <v>26</v>
      </c>
      <c r="FG21" s="136"/>
      <c r="FH21" s="129"/>
      <c r="FI21" s="129"/>
      <c r="FJ21" s="147">
        <f>SUM(FJ11:FJ19)</f>
        <v>0</v>
      </c>
      <c r="FK21" s="148"/>
      <c r="FL21" s="149"/>
      <c r="FM21" s="150"/>
      <c r="FN21" s="147">
        <f>SUM(FN11:FN20)</f>
        <v>0</v>
      </c>
      <c r="FO21" s="105"/>
      <c r="FP21" s="108"/>
      <c r="FQ21" s="127" t="s">
        <v>25</v>
      </c>
      <c r="FR21" s="60">
        <f>SUM(FR11:FR19)</f>
        <v>926</v>
      </c>
      <c r="FS21" s="145">
        <f>SUM(FS11:FS19)</f>
        <v>3429</v>
      </c>
      <c r="FT21" s="146">
        <f>SUM(FT11:FT19)</f>
        <v>27</v>
      </c>
      <c r="FU21" s="134" t="s">
        <v>25</v>
      </c>
      <c r="FV21" s="201"/>
      <c r="FW21" s="151" t="s">
        <v>26</v>
      </c>
      <c r="FX21" s="136"/>
      <c r="FY21" s="129"/>
      <c r="FZ21" s="129"/>
      <c r="GA21" s="147">
        <f>SUM(GA11:GA19)</f>
        <v>0</v>
      </c>
      <c r="GB21" s="148"/>
      <c r="GC21" s="149"/>
      <c r="GD21" s="150"/>
      <c r="GE21" s="147">
        <f>SUM(GE11:GE20)</f>
        <v>0</v>
      </c>
      <c r="GF21" s="105"/>
      <c r="GG21" s="108"/>
      <c r="GH21" s="127" t="s">
        <v>25</v>
      </c>
      <c r="GI21" s="60">
        <f>SUM(GI11:GI19)</f>
        <v>926</v>
      </c>
      <c r="GJ21" s="145">
        <f>SUM(GJ11:GJ19)</f>
        <v>3429</v>
      </c>
      <c r="GK21" s="146">
        <f>SUM(GK11:GK19)</f>
        <v>27</v>
      </c>
      <c r="GL21" s="134" t="s">
        <v>25</v>
      </c>
      <c r="GM21" s="201"/>
      <c r="GN21" s="151" t="s">
        <v>26</v>
      </c>
      <c r="GO21" s="136"/>
      <c r="GP21" s="129"/>
      <c r="GQ21" s="129"/>
      <c r="GR21" s="147">
        <f>SUM(GR11:GR19)</f>
        <v>0</v>
      </c>
      <c r="GS21" s="148"/>
      <c r="GT21" s="149"/>
      <c r="GU21" s="150"/>
      <c r="GV21" s="147">
        <f>SUM(GV11:GV20)</f>
        <v>0</v>
      </c>
      <c r="GW21" s="147" t="s">
        <v>123</v>
      </c>
      <c r="GX21" s="344"/>
      <c r="GY21" s="205"/>
      <c r="GZ21" s="51"/>
      <c r="HA21" s="52" t="s">
        <v>25</v>
      </c>
      <c r="HB21" s="232">
        <v>2362</v>
      </c>
      <c r="HC21" s="232">
        <v>2958</v>
      </c>
      <c r="HD21" s="233">
        <v>35</v>
      </c>
      <c r="HE21" s="234" t="s">
        <v>25</v>
      </c>
      <c r="HF21" s="56"/>
      <c r="HG21" s="71" t="s">
        <v>26</v>
      </c>
      <c r="HH21" s="58"/>
      <c r="HI21" s="59"/>
      <c r="HJ21" s="59"/>
      <c r="HK21" s="147">
        <f>SUM(HK11:HK19)</f>
        <v>51</v>
      </c>
      <c r="HL21" s="148"/>
      <c r="HM21" s="149"/>
      <c r="HN21" s="150"/>
      <c r="HO21" s="147">
        <f>SUM(HO11:HO20)</f>
        <v>15</v>
      </c>
      <c r="HP21" s="105"/>
      <c r="HQ21" s="108"/>
      <c r="HR21" s="127" t="s">
        <v>25</v>
      </c>
      <c r="HS21" s="60">
        <f>SUM(HS11:HS19)</f>
        <v>2362</v>
      </c>
      <c r="HT21" s="145">
        <f>SUM(HT11:HT19)</f>
        <v>3429</v>
      </c>
      <c r="HU21" s="146">
        <f>SUM(HU11:HU19)</f>
        <v>35</v>
      </c>
      <c r="HV21" s="134" t="s">
        <v>25</v>
      </c>
      <c r="HW21" s="201"/>
      <c r="HX21" s="151" t="s">
        <v>26</v>
      </c>
      <c r="HY21" s="136"/>
      <c r="HZ21" s="129"/>
      <c r="IA21" s="129"/>
      <c r="IB21" s="147">
        <f>SUM(IB11:IB19)</f>
        <v>43</v>
      </c>
      <c r="IC21" s="148"/>
      <c r="ID21" s="149"/>
      <c r="IE21" s="150"/>
      <c r="IF21" s="147">
        <f>SUM(IF11:IF20)</f>
        <v>18</v>
      </c>
      <c r="IG21" s="105"/>
      <c r="IH21" s="108"/>
      <c r="II21" s="127" t="s">
        <v>25</v>
      </c>
      <c r="IJ21" s="60">
        <f>SUM(IJ11:IJ19)</f>
        <v>2362</v>
      </c>
      <c r="IK21" s="145">
        <f>SUM(IK11:IK19)</f>
        <v>3429</v>
      </c>
      <c r="IL21" s="146">
        <f>SUM(IL11:IL19)</f>
        <v>35</v>
      </c>
      <c r="IM21" s="134" t="s">
        <v>25</v>
      </c>
      <c r="IN21" s="201"/>
      <c r="IO21" s="151" t="s">
        <v>26</v>
      </c>
      <c r="IP21" s="136"/>
      <c r="IQ21" s="129"/>
      <c r="IR21" s="129"/>
      <c r="IS21" s="147">
        <f>SUM(IS11:IS19)</f>
        <v>53</v>
      </c>
      <c r="IT21" s="148"/>
      <c r="IU21" s="149"/>
      <c r="IV21" s="150"/>
      <c r="IW21" s="147">
        <f>SUM(IW11:IW20)</f>
        <v>15</v>
      </c>
      <c r="IX21" s="105"/>
      <c r="IY21" s="108"/>
      <c r="IZ21" s="127" t="s">
        <v>25</v>
      </c>
      <c r="JA21" s="60">
        <f>SUM(JA11:JA19)</f>
        <v>2362</v>
      </c>
      <c r="JB21" s="145">
        <f>SUM(JB11:JB19)</f>
        <v>3429</v>
      </c>
      <c r="JC21" s="146">
        <f>SUM(JC11:JC19)</f>
        <v>35</v>
      </c>
      <c r="JD21" s="134" t="s">
        <v>25</v>
      </c>
      <c r="JE21" s="201"/>
      <c r="JF21" s="151" t="s">
        <v>26</v>
      </c>
      <c r="JG21" s="136"/>
      <c r="JH21" s="129"/>
      <c r="JI21" s="129"/>
      <c r="JJ21" s="147">
        <f>SUM(JJ11:JJ19)</f>
        <v>56</v>
      </c>
      <c r="JK21" s="148"/>
      <c r="JL21" s="149"/>
      <c r="JM21" s="150"/>
      <c r="JN21" s="147">
        <f>SUM(JN11:JN20)</f>
        <v>11</v>
      </c>
      <c r="JO21" s="105"/>
      <c r="JP21" s="108"/>
      <c r="JQ21" s="127" t="s">
        <v>25</v>
      </c>
      <c r="JR21" s="60">
        <f>SUM(JR11:JR19)</f>
        <v>2362</v>
      </c>
      <c r="JS21" s="145">
        <f>SUM(JS11:JS19)</f>
        <v>3429</v>
      </c>
      <c r="JT21" s="146">
        <f>SUM(JT11:JT19)</f>
        <v>35</v>
      </c>
      <c r="JU21" s="134" t="s">
        <v>25</v>
      </c>
      <c r="JV21" s="201"/>
      <c r="JW21" s="151" t="s">
        <v>26</v>
      </c>
      <c r="JX21" s="136"/>
      <c r="JY21" s="129"/>
      <c r="JZ21" s="129"/>
      <c r="KA21" s="147">
        <f>SUM(KA11:KA19)</f>
        <v>44</v>
      </c>
      <c r="KB21" s="148"/>
      <c r="KC21" s="149"/>
      <c r="KD21" s="150"/>
      <c r="KE21" s="147">
        <f>SUM(KE11:KE20)</f>
        <v>17</v>
      </c>
      <c r="KF21" s="105"/>
      <c r="KG21" s="108"/>
      <c r="KH21" s="127" t="s">
        <v>25</v>
      </c>
      <c r="KI21" s="60">
        <f>SUM(KI11:KI19)</f>
        <v>2362</v>
      </c>
      <c r="KJ21" s="145">
        <f>SUM(KJ11:KJ19)</f>
        <v>3429</v>
      </c>
      <c r="KK21" s="146">
        <f>SUM(KK11:KK19)</f>
        <v>35</v>
      </c>
      <c r="KL21" s="134" t="s">
        <v>25</v>
      </c>
      <c r="KM21" s="201"/>
      <c r="KN21" s="151" t="s">
        <v>26</v>
      </c>
      <c r="KO21" s="136"/>
      <c r="KP21" s="129"/>
      <c r="KQ21" s="129"/>
      <c r="KR21" s="147">
        <f>SUM(KR11:KR19)</f>
        <v>45</v>
      </c>
      <c r="KS21" s="148"/>
      <c r="KT21" s="149"/>
      <c r="KU21" s="150"/>
      <c r="KV21" s="147">
        <f>SUM(KV11:KV20)</f>
        <v>16</v>
      </c>
      <c r="KW21" s="105"/>
      <c r="KX21" s="108"/>
      <c r="KY21" s="127" t="s">
        <v>25</v>
      </c>
      <c r="KZ21" s="60">
        <f>SUM(KZ11:KZ19)</f>
        <v>2362</v>
      </c>
      <c r="LA21" s="145">
        <f>SUM(LA11:LA19)</f>
        <v>3429</v>
      </c>
      <c r="LB21" s="146">
        <f>SUM(LB11:LB19)</f>
        <v>35</v>
      </c>
      <c r="LC21" s="134" t="s">
        <v>25</v>
      </c>
      <c r="LD21" s="201"/>
      <c r="LE21" s="151" t="s">
        <v>26</v>
      </c>
      <c r="LF21" s="136"/>
      <c r="LG21" s="129"/>
      <c r="LH21" s="129"/>
      <c r="LI21" s="147">
        <f>SUM(LI11:LI19)</f>
        <v>46</v>
      </c>
      <c r="LJ21" s="148"/>
      <c r="LK21" s="149"/>
      <c r="LL21" s="150"/>
      <c r="LM21" s="147">
        <f>SUM(LM11:LM20)</f>
        <v>16</v>
      </c>
      <c r="LN21" s="105"/>
      <c r="LO21" s="108"/>
      <c r="LP21" s="127" t="s">
        <v>25</v>
      </c>
      <c r="LQ21" s="60">
        <f>SUM(LQ11:LQ19)</f>
        <v>2362</v>
      </c>
      <c r="LR21" s="145">
        <f>SUM(LR11:LR19)</f>
        <v>3429</v>
      </c>
      <c r="LS21" s="146">
        <f>SUM(LS11:LS19)</f>
        <v>35</v>
      </c>
      <c r="LT21" s="134" t="s">
        <v>25</v>
      </c>
      <c r="LU21" s="201"/>
      <c r="LV21" s="151" t="s">
        <v>26</v>
      </c>
      <c r="LW21" s="136"/>
      <c r="LX21" s="129"/>
      <c r="LY21" s="129"/>
      <c r="LZ21" s="147">
        <f>SUM(LZ11:LZ19)</f>
        <v>0</v>
      </c>
      <c r="MA21" s="148"/>
      <c r="MB21" s="149"/>
      <c r="MC21" s="150"/>
      <c r="MD21" s="147">
        <f>SUM(MD11:MD20)</f>
        <v>0</v>
      </c>
      <c r="ME21" s="105"/>
      <c r="MF21" s="108"/>
      <c r="MG21" s="127" t="s">
        <v>25</v>
      </c>
      <c r="MH21" s="60">
        <f>SUM(MH11:MH19)</f>
        <v>2362</v>
      </c>
      <c r="MI21" s="145">
        <f>SUM(MI11:MI19)</f>
        <v>3429</v>
      </c>
      <c r="MJ21" s="146">
        <f>SUM(MJ11:MJ19)</f>
        <v>35</v>
      </c>
      <c r="MK21" s="134" t="s">
        <v>25</v>
      </c>
      <c r="ML21" s="201"/>
      <c r="MM21" s="151" t="s">
        <v>26</v>
      </c>
      <c r="MN21" s="136"/>
      <c r="MO21" s="129"/>
      <c r="MP21" s="129"/>
      <c r="MQ21" s="147">
        <f>SUM(MQ11:MQ19)</f>
        <v>0</v>
      </c>
      <c r="MR21" s="148"/>
      <c r="MS21" s="149"/>
      <c r="MT21" s="150"/>
      <c r="MU21" s="147">
        <f>SUM(MU11:MU20)</f>
        <v>0</v>
      </c>
      <c r="MV21" s="105"/>
      <c r="MW21" s="108"/>
      <c r="MX21" s="127" t="s">
        <v>25</v>
      </c>
      <c r="MY21" s="60">
        <f>SUM(MY11:MY19)</f>
        <v>2362</v>
      </c>
      <c r="MZ21" s="145">
        <f>SUM(MZ11:MZ19)</f>
        <v>3429</v>
      </c>
      <c r="NA21" s="146">
        <f>SUM(NA11:NA19)</f>
        <v>35</v>
      </c>
      <c r="NB21" s="134" t="s">
        <v>25</v>
      </c>
      <c r="NC21" s="201"/>
      <c r="ND21" s="151" t="s">
        <v>26</v>
      </c>
      <c r="NE21" s="136"/>
      <c r="NF21" s="129"/>
      <c r="NG21" s="129"/>
      <c r="NH21" s="147">
        <f>SUM(NH11:NH19)</f>
        <v>0</v>
      </c>
      <c r="NI21" s="148"/>
      <c r="NJ21" s="149"/>
      <c r="NK21" s="150"/>
      <c r="NL21" s="147">
        <f>SUM(NL11:NL20)</f>
        <v>0</v>
      </c>
      <c r="NM21" s="105"/>
      <c r="NN21" s="108"/>
      <c r="NO21" s="127" t="s">
        <v>25</v>
      </c>
      <c r="NP21" s="60">
        <f>SUM(NP11:NP19)</f>
        <v>2362</v>
      </c>
      <c r="NQ21" s="145">
        <f>SUM(NQ11:NQ19)</f>
        <v>3429</v>
      </c>
      <c r="NR21" s="146">
        <f>SUM(NR11:NR19)</f>
        <v>35</v>
      </c>
      <c r="NS21" s="134" t="s">
        <v>25</v>
      </c>
      <c r="NT21" s="201"/>
      <c r="NU21" s="151" t="s">
        <v>26</v>
      </c>
      <c r="NV21" s="136"/>
      <c r="NW21" s="129"/>
      <c r="NX21" s="129"/>
      <c r="NY21" s="147">
        <f>SUM(NY11:NY19)</f>
        <v>0</v>
      </c>
      <c r="NZ21" s="148"/>
      <c r="OA21" s="149"/>
      <c r="OB21" s="150"/>
      <c r="OC21" s="147">
        <f>SUM(OC11:OC20)</f>
        <v>0</v>
      </c>
      <c r="OD21" s="105"/>
      <c r="OE21" s="108"/>
      <c r="OF21" s="127" t="s">
        <v>25</v>
      </c>
      <c r="OG21" s="60">
        <f>SUM(OG11:OG19)</f>
        <v>2362</v>
      </c>
      <c r="OH21" s="145">
        <f>SUM(OH11:OH19)</f>
        <v>3429</v>
      </c>
      <c r="OI21" s="146">
        <f>SUM(OI11:OI19)</f>
        <v>35</v>
      </c>
      <c r="OJ21" s="134" t="s">
        <v>25</v>
      </c>
      <c r="OK21" s="201"/>
      <c r="OL21" s="151" t="s">
        <v>26</v>
      </c>
      <c r="OM21" s="136"/>
      <c r="ON21" s="129"/>
      <c r="OO21" s="129"/>
      <c r="OP21" s="147">
        <f>SUM(OP11:OP19)</f>
        <v>0</v>
      </c>
      <c r="OQ21" s="148"/>
      <c r="OR21" s="149"/>
      <c r="OS21" s="150"/>
      <c r="OT21" s="147">
        <f>SUM(OT11:OT20)</f>
        <v>0</v>
      </c>
      <c r="OU21" s="204"/>
      <c r="OV21" s="205"/>
    </row>
    <row r="22" spans="1:412" s="61" customFormat="1" ht="4.95" customHeight="1">
      <c r="A22" s="51"/>
      <c r="B22" s="63"/>
      <c r="C22" s="230"/>
      <c r="D22" s="230"/>
      <c r="E22" s="230"/>
      <c r="F22" s="231"/>
      <c r="G22" s="330"/>
      <c r="H22" s="66"/>
      <c r="I22" s="66"/>
      <c r="J22" s="67"/>
      <c r="K22" s="67"/>
      <c r="L22" s="152"/>
      <c r="M22" s="153"/>
      <c r="N22" s="153"/>
      <c r="O22" s="153"/>
      <c r="P22" s="154"/>
      <c r="Q22" s="108"/>
      <c r="R22" s="108"/>
      <c r="S22" s="138"/>
      <c r="T22" s="139"/>
      <c r="U22" s="139"/>
      <c r="V22" s="139"/>
      <c r="W22" s="139"/>
      <c r="X22" s="201"/>
      <c r="Y22" s="144"/>
      <c r="Z22" s="144"/>
      <c r="AA22" s="140"/>
      <c r="AB22" s="140"/>
      <c r="AC22" s="152"/>
      <c r="AD22" s="153"/>
      <c r="AE22" s="153"/>
      <c r="AF22" s="153"/>
      <c r="AG22" s="154"/>
      <c r="AH22" s="108"/>
      <c r="AI22" s="108"/>
      <c r="AJ22" s="138"/>
      <c r="AK22" s="139"/>
      <c r="AL22" s="139"/>
      <c r="AM22" s="139"/>
      <c r="AN22" s="139"/>
      <c r="AO22" s="201"/>
      <c r="AP22" s="144"/>
      <c r="AQ22" s="144"/>
      <c r="AR22" s="140"/>
      <c r="AS22" s="140"/>
      <c r="AT22" s="152"/>
      <c r="AU22" s="153"/>
      <c r="AV22" s="153"/>
      <c r="AW22" s="153"/>
      <c r="AX22" s="154"/>
      <c r="AY22" s="108"/>
      <c r="AZ22" s="108"/>
      <c r="BA22" s="138"/>
      <c r="BB22" s="139"/>
      <c r="BC22" s="139"/>
      <c r="BD22" s="139"/>
      <c r="BE22" s="139"/>
      <c r="BF22" s="201"/>
      <c r="BG22" s="144"/>
      <c r="BH22" s="144"/>
      <c r="BI22" s="140"/>
      <c r="BJ22" s="140"/>
      <c r="BK22" s="152"/>
      <c r="BL22" s="153"/>
      <c r="BM22" s="153"/>
      <c r="BN22" s="153"/>
      <c r="BO22" s="154"/>
      <c r="BP22" s="108"/>
      <c r="BQ22" s="108"/>
      <c r="BR22" s="138"/>
      <c r="BS22" s="139"/>
      <c r="BT22" s="139"/>
      <c r="BU22" s="139"/>
      <c r="BV22" s="139"/>
      <c r="BW22" s="139"/>
      <c r="BX22" s="331"/>
      <c r="BY22" s="144"/>
      <c r="BZ22" s="144"/>
      <c r="CA22" s="140"/>
      <c r="CB22" s="140"/>
      <c r="CC22" s="152"/>
      <c r="CD22" s="153"/>
      <c r="CE22" s="153"/>
      <c r="CF22" s="153"/>
      <c r="CG22" s="154"/>
      <c r="CH22" s="108"/>
      <c r="CI22" s="108"/>
      <c r="CJ22" s="138"/>
      <c r="CK22" s="139"/>
      <c r="CL22" s="139"/>
      <c r="CM22" s="139"/>
      <c r="CN22" s="139"/>
      <c r="CO22" s="201"/>
      <c r="CP22" s="144"/>
      <c r="CQ22" s="144"/>
      <c r="CR22" s="140"/>
      <c r="CS22" s="140"/>
      <c r="CT22" s="152"/>
      <c r="CU22" s="153"/>
      <c r="CV22" s="153"/>
      <c r="CW22" s="153"/>
      <c r="CX22" s="154"/>
      <c r="CY22" s="108"/>
      <c r="CZ22" s="108"/>
      <c r="DA22" s="138"/>
      <c r="DB22" s="139"/>
      <c r="DC22" s="139"/>
      <c r="DD22" s="139"/>
      <c r="DE22" s="139"/>
      <c r="DF22" s="201"/>
      <c r="DG22" s="144"/>
      <c r="DH22" s="144"/>
      <c r="DI22" s="140"/>
      <c r="DJ22" s="140"/>
      <c r="DK22" s="152"/>
      <c r="DL22" s="153"/>
      <c r="DM22" s="153"/>
      <c r="DN22" s="153"/>
      <c r="DO22" s="154"/>
      <c r="DP22" s="108"/>
      <c r="DQ22" s="108"/>
      <c r="DR22" s="138"/>
      <c r="DS22" s="139"/>
      <c r="DT22" s="139"/>
      <c r="DU22" s="139"/>
      <c r="DV22" s="139"/>
      <c r="DW22" s="201"/>
      <c r="DX22" s="144"/>
      <c r="DY22" s="144"/>
      <c r="DZ22" s="140"/>
      <c r="EA22" s="140"/>
      <c r="EB22" s="152"/>
      <c r="EC22" s="153"/>
      <c r="ED22" s="153"/>
      <c r="EE22" s="153"/>
      <c r="EF22" s="154"/>
      <c r="EG22" s="108"/>
      <c r="EH22" s="108"/>
      <c r="EI22" s="138"/>
      <c r="EJ22" s="139"/>
      <c r="EK22" s="139"/>
      <c r="EL22" s="139"/>
      <c r="EM22" s="139"/>
      <c r="EN22" s="201"/>
      <c r="EO22" s="144"/>
      <c r="EP22" s="144"/>
      <c r="EQ22" s="140"/>
      <c r="ER22" s="140"/>
      <c r="ES22" s="152"/>
      <c r="ET22" s="153"/>
      <c r="EU22" s="153"/>
      <c r="EV22" s="153"/>
      <c r="EW22" s="154"/>
      <c r="EX22" s="108"/>
      <c r="EY22" s="108"/>
      <c r="EZ22" s="138"/>
      <c r="FA22" s="139"/>
      <c r="FB22" s="139"/>
      <c r="FC22" s="139"/>
      <c r="FD22" s="139"/>
      <c r="FE22" s="201"/>
      <c r="FF22" s="144"/>
      <c r="FG22" s="144"/>
      <c r="FH22" s="140"/>
      <c r="FI22" s="140"/>
      <c r="FJ22" s="152"/>
      <c r="FK22" s="153"/>
      <c r="FL22" s="153"/>
      <c r="FM22" s="153"/>
      <c r="FN22" s="154"/>
      <c r="FO22" s="108"/>
      <c r="FP22" s="108"/>
      <c r="FQ22" s="138"/>
      <c r="FR22" s="139"/>
      <c r="FS22" s="139"/>
      <c r="FT22" s="139"/>
      <c r="FU22" s="139"/>
      <c r="FV22" s="201"/>
      <c r="FW22" s="144"/>
      <c r="FX22" s="144"/>
      <c r="FY22" s="140"/>
      <c r="FZ22" s="140"/>
      <c r="GA22" s="152"/>
      <c r="GB22" s="153"/>
      <c r="GC22" s="153"/>
      <c r="GD22" s="153"/>
      <c r="GE22" s="154"/>
      <c r="GF22" s="108"/>
      <c r="GG22" s="108"/>
      <c r="GH22" s="138"/>
      <c r="GI22" s="139"/>
      <c r="GJ22" s="139"/>
      <c r="GK22" s="139"/>
      <c r="GL22" s="139"/>
      <c r="GM22" s="201"/>
      <c r="GN22" s="144"/>
      <c r="GO22" s="144"/>
      <c r="GP22" s="140"/>
      <c r="GQ22" s="140"/>
      <c r="GR22" s="152"/>
      <c r="GS22" s="153"/>
      <c r="GT22" s="153"/>
      <c r="GU22" s="153"/>
      <c r="GV22" s="154"/>
      <c r="GW22" s="139"/>
      <c r="GX22" s="344"/>
      <c r="GY22" s="205"/>
      <c r="GZ22" s="51"/>
      <c r="HA22" s="63"/>
      <c r="HB22" s="230"/>
      <c r="HC22" s="230"/>
      <c r="HD22" s="230"/>
      <c r="HE22" s="231"/>
      <c r="HF22" s="56"/>
      <c r="HG22" s="66"/>
      <c r="HH22" s="66"/>
      <c r="HI22" s="67"/>
      <c r="HJ22" s="67"/>
      <c r="HK22" s="152"/>
      <c r="HL22" s="153"/>
      <c r="HM22" s="153"/>
      <c r="HN22" s="153"/>
      <c r="HO22" s="154"/>
      <c r="HP22" s="108"/>
      <c r="HQ22" s="108"/>
      <c r="HR22" s="138"/>
      <c r="HS22" s="139"/>
      <c r="HT22" s="139"/>
      <c r="HU22" s="139"/>
      <c r="HV22" s="139"/>
      <c r="HW22" s="201"/>
      <c r="HX22" s="144"/>
      <c r="HY22" s="144"/>
      <c r="HZ22" s="140"/>
      <c r="IA22" s="140"/>
      <c r="IB22" s="152"/>
      <c r="IC22" s="153"/>
      <c r="ID22" s="153"/>
      <c r="IE22" s="153"/>
      <c r="IF22" s="154"/>
      <c r="IG22" s="108"/>
      <c r="IH22" s="108"/>
      <c r="II22" s="138"/>
      <c r="IJ22" s="139"/>
      <c r="IK22" s="139"/>
      <c r="IL22" s="139"/>
      <c r="IM22" s="139"/>
      <c r="IN22" s="201"/>
      <c r="IO22" s="144"/>
      <c r="IP22" s="144"/>
      <c r="IQ22" s="140"/>
      <c r="IR22" s="140"/>
      <c r="IS22" s="152"/>
      <c r="IT22" s="153"/>
      <c r="IU22" s="153"/>
      <c r="IV22" s="153"/>
      <c r="IW22" s="154"/>
      <c r="IX22" s="108"/>
      <c r="IY22" s="108"/>
      <c r="IZ22" s="138"/>
      <c r="JA22" s="139"/>
      <c r="JB22" s="139"/>
      <c r="JC22" s="139"/>
      <c r="JD22" s="139"/>
      <c r="JE22" s="201"/>
      <c r="JF22" s="144"/>
      <c r="JG22" s="144"/>
      <c r="JH22" s="140"/>
      <c r="JI22" s="140"/>
      <c r="JJ22" s="152"/>
      <c r="JK22" s="153"/>
      <c r="JL22" s="153"/>
      <c r="JM22" s="153"/>
      <c r="JN22" s="154"/>
      <c r="JO22" s="108"/>
      <c r="JP22" s="108"/>
      <c r="JQ22" s="138"/>
      <c r="JR22" s="139"/>
      <c r="JS22" s="139"/>
      <c r="JT22" s="139"/>
      <c r="JU22" s="139"/>
      <c r="JV22" s="201"/>
      <c r="JW22" s="144"/>
      <c r="JX22" s="144"/>
      <c r="JY22" s="140"/>
      <c r="JZ22" s="140"/>
      <c r="KA22" s="152"/>
      <c r="KB22" s="153"/>
      <c r="KC22" s="153"/>
      <c r="KD22" s="153"/>
      <c r="KE22" s="154"/>
      <c r="KF22" s="108"/>
      <c r="KG22" s="108"/>
      <c r="KH22" s="138"/>
      <c r="KI22" s="139"/>
      <c r="KJ22" s="139"/>
      <c r="KK22" s="139"/>
      <c r="KL22" s="139"/>
      <c r="KM22" s="201"/>
      <c r="KN22" s="144"/>
      <c r="KO22" s="144"/>
      <c r="KP22" s="140"/>
      <c r="KQ22" s="140"/>
      <c r="KR22" s="152"/>
      <c r="KS22" s="153"/>
      <c r="KT22" s="153"/>
      <c r="KU22" s="153"/>
      <c r="KV22" s="154"/>
      <c r="KW22" s="108"/>
      <c r="KX22" s="108"/>
      <c r="KY22" s="138"/>
      <c r="KZ22" s="139"/>
      <c r="LA22" s="139"/>
      <c r="LB22" s="139"/>
      <c r="LC22" s="139"/>
      <c r="LD22" s="201"/>
      <c r="LE22" s="144"/>
      <c r="LF22" s="144"/>
      <c r="LG22" s="140"/>
      <c r="LH22" s="140"/>
      <c r="LI22" s="152"/>
      <c r="LJ22" s="153"/>
      <c r="LK22" s="153"/>
      <c r="LL22" s="153"/>
      <c r="LM22" s="154"/>
      <c r="LN22" s="108"/>
      <c r="LO22" s="108"/>
      <c r="LP22" s="138"/>
      <c r="LQ22" s="139"/>
      <c r="LR22" s="139"/>
      <c r="LS22" s="139"/>
      <c r="LT22" s="139"/>
      <c r="LU22" s="201"/>
      <c r="LV22" s="144"/>
      <c r="LW22" s="144"/>
      <c r="LX22" s="140"/>
      <c r="LY22" s="140"/>
      <c r="LZ22" s="152"/>
      <c r="MA22" s="153"/>
      <c r="MB22" s="153"/>
      <c r="MC22" s="153"/>
      <c r="MD22" s="154"/>
      <c r="ME22" s="108"/>
      <c r="MF22" s="108"/>
      <c r="MG22" s="138"/>
      <c r="MH22" s="139"/>
      <c r="MI22" s="139"/>
      <c r="MJ22" s="139"/>
      <c r="MK22" s="139"/>
      <c r="ML22" s="201"/>
      <c r="MM22" s="144"/>
      <c r="MN22" s="144"/>
      <c r="MO22" s="140"/>
      <c r="MP22" s="140"/>
      <c r="MQ22" s="152"/>
      <c r="MR22" s="153"/>
      <c r="MS22" s="153"/>
      <c r="MT22" s="153"/>
      <c r="MU22" s="154"/>
      <c r="MV22" s="108"/>
      <c r="MW22" s="108"/>
      <c r="MX22" s="138"/>
      <c r="MY22" s="139"/>
      <c r="MZ22" s="139"/>
      <c r="NA22" s="139"/>
      <c r="NB22" s="139"/>
      <c r="NC22" s="201"/>
      <c r="ND22" s="144"/>
      <c r="NE22" s="144"/>
      <c r="NF22" s="140"/>
      <c r="NG22" s="140"/>
      <c r="NH22" s="152"/>
      <c r="NI22" s="153"/>
      <c r="NJ22" s="153"/>
      <c r="NK22" s="153"/>
      <c r="NL22" s="154"/>
      <c r="NM22" s="108"/>
      <c r="NN22" s="108"/>
      <c r="NO22" s="138"/>
      <c r="NP22" s="139"/>
      <c r="NQ22" s="139"/>
      <c r="NR22" s="139"/>
      <c r="NS22" s="139"/>
      <c r="NT22" s="201"/>
      <c r="NU22" s="144"/>
      <c r="NV22" s="144"/>
      <c r="NW22" s="140"/>
      <c r="NX22" s="140"/>
      <c r="NY22" s="152"/>
      <c r="NZ22" s="153"/>
      <c r="OA22" s="153"/>
      <c r="OB22" s="153"/>
      <c r="OC22" s="154"/>
      <c r="OD22" s="108"/>
      <c r="OE22" s="108"/>
      <c r="OF22" s="138"/>
      <c r="OG22" s="139"/>
      <c r="OH22" s="139"/>
      <c r="OI22" s="139"/>
      <c r="OJ22" s="139"/>
      <c r="OK22" s="201"/>
      <c r="OL22" s="144"/>
      <c r="OM22" s="144"/>
      <c r="ON22" s="140"/>
      <c r="OO22" s="140"/>
      <c r="OP22" s="152"/>
      <c r="OQ22" s="153"/>
      <c r="OR22" s="153"/>
      <c r="OS22" s="153"/>
      <c r="OT22" s="154"/>
      <c r="OU22" s="204"/>
      <c r="OV22" s="205"/>
    </row>
    <row r="23" spans="1:412" s="61" customFormat="1" ht="16.149999999999999" customHeight="1">
      <c r="A23" s="51"/>
      <c r="B23" s="52">
        <v>10</v>
      </c>
      <c r="C23" s="227">
        <v>90</v>
      </c>
      <c r="D23" s="227">
        <v>336</v>
      </c>
      <c r="E23" s="228">
        <v>3</v>
      </c>
      <c r="F23" s="229">
        <v>8</v>
      </c>
      <c r="G23" s="330"/>
      <c r="H23" s="57">
        <v>10</v>
      </c>
      <c r="I23" s="58"/>
      <c r="J23" s="59">
        <f t="shared" ref="J23:J31" si="164">E23</f>
        <v>3</v>
      </c>
      <c r="K23" s="59">
        <f t="shared" ref="K23:K31" si="165">F23</f>
        <v>8</v>
      </c>
      <c r="L23" s="202">
        <v>5</v>
      </c>
      <c r="M23" s="200" t="e">
        <f>L7-K23</f>
        <v>#REF!</v>
      </c>
      <c r="N23" s="130" t="e">
        <f t="shared" ref="N23:N31" si="166">IF(M23&lt;0,0,IF(M23&lt;18,1,IF(M23&lt;36,2,3)))</f>
        <v>#REF!</v>
      </c>
      <c r="O23" s="131">
        <f t="shared" ref="O23:O31" si="167">J23-L23</f>
        <v>-2</v>
      </c>
      <c r="P23" s="60" t="e">
        <f t="shared" ref="P23:P31" si="168">IF(L23&lt;1,"",IF((2+O23+N23)&gt;-1,(2+O23+N23),0))</f>
        <v>#REF!</v>
      </c>
      <c r="Q23" s="105"/>
      <c r="R23" s="108"/>
      <c r="S23" s="127">
        <v>10</v>
      </c>
      <c r="T23" s="132">
        <f>C23</f>
        <v>90</v>
      </c>
      <c r="U23" s="133">
        <v>336</v>
      </c>
      <c r="V23" s="128">
        <f>E23</f>
        <v>3</v>
      </c>
      <c r="W23" s="134">
        <f>F23</f>
        <v>8</v>
      </c>
      <c r="X23" s="201"/>
      <c r="Y23" s="135">
        <v>10</v>
      </c>
      <c r="Z23" s="136"/>
      <c r="AA23" s="129">
        <f t="shared" ref="AA23:AA31" si="169">V23</f>
        <v>3</v>
      </c>
      <c r="AB23" s="129">
        <f t="shared" ref="AB23:AB31" si="170">W23</f>
        <v>8</v>
      </c>
      <c r="AC23" s="202">
        <v>5</v>
      </c>
      <c r="AD23" s="200" t="e">
        <f>AC7-AB23</f>
        <v>#REF!</v>
      </c>
      <c r="AE23" s="130" t="e">
        <f t="shared" ref="AE23:AE31" si="171">IF(AD23&lt;0,0,IF(AD23&lt;18,1,IF(AD23&lt;36,2,3)))</f>
        <v>#REF!</v>
      </c>
      <c r="AF23" s="131">
        <f t="shared" ref="AF23:AF26" si="172">AA23-AC23</f>
        <v>-2</v>
      </c>
      <c r="AG23" s="60" t="e">
        <f t="shared" ref="AG23:AG26" si="173">IF(AC23&lt;1,"",IF((2+AF23+AE23)&gt;-1,(2+AF23+AE23),0))</f>
        <v>#REF!</v>
      </c>
      <c r="AH23" s="105"/>
      <c r="AI23" s="108"/>
      <c r="AJ23" s="127">
        <v>10</v>
      </c>
      <c r="AK23" s="132">
        <f>T23</f>
        <v>90</v>
      </c>
      <c r="AL23" s="133">
        <v>336</v>
      </c>
      <c r="AM23" s="128">
        <f>V23</f>
        <v>3</v>
      </c>
      <c r="AN23" s="134">
        <f>W23</f>
        <v>8</v>
      </c>
      <c r="AO23" s="201"/>
      <c r="AP23" s="135">
        <v>10</v>
      </c>
      <c r="AQ23" s="136"/>
      <c r="AR23" s="129">
        <f t="shared" ref="AR23:AR31" si="174">AM23</f>
        <v>3</v>
      </c>
      <c r="AS23" s="129">
        <f t="shared" ref="AS23:AS31" si="175">AN23</f>
        <v>8</v>
      </c>
      <c r="AT23" s="202"/>
      <c r="AU23" s="200" t="e">
        <f>AT7-AS23</f>
        <v>#REF!</v>
      </c>
      <c r="AV23" s="130" t="e">
        <f t="shared" ref="AV23:AV31" si="176">IF(AU23&lt;0,0,IF(AU23&lt;18,1,IF(AU23&lt;36,2,3)))</f>
        <v>#REF!</v>
      </c>
      <c r="AW23" s="131">
        <f t="shared" ref="AW23:AW31" si="177">AR23-AT23</f>
        <v>3</v>
      </c>
      <c r="AX23" s="60" t="str">
        <f t="shared" ref="AX23:AX31" si="178">IF(AT23&lt;1,"",IF((2+AW23+AV23)&gt;-1,(2+AW23+AV23),0))</f>
        <v/>
      </c>
      <c r="AY23" s="105"/>
      <c r="AZ23" s="108"/>
      <c r="BA23" s="127">
        <v>10</v>
      </c>
      <c r="BB23" s="132">
        <f>AK23</f>
        <v>90</v>
      </c>
      <c r="BC23" s="133">
        <v>336</v>
      </c>
      <c r="BD23" s="128">
        <f>AM23</f>
        <v>3</v>
      </c>
      <c r="BE23" s="134">
        <f>AN23</f>
        <v>8</v>
      </c>
      <c r="BF23" s="201"/>
      <c r="BG23" s="135">
        <v>10</v>
      </c>
      <c r="BH23" s="136"/>
      <c r="BI23" s="129">
        <f t="shared" ref="BI23:BI31" si="179">BD23</f>
        <v>3</v>
      </c>
      <c r="BJ23" s="129">
        <f t="shared" ref="BJ23:BJ31" si="180">BE23</f>
        <v>8</v>
      </c>
      <c r="BK23" s="202">
        <v>4</v>
      </c>
      <c r="BL23" s="200">
        <f>BK7-BJ23</f>
        <v>20</v>
      </c>
      <c r="BM23" s="130">
        <f t="shared" ref="BM23:BM31" si="181">IF(BL23&lt;0,0,IF(BL23&lt;18,1,IF(BL23&lt;36,2,3)))</f>
        <v>2</v>
      </c>
      <c r="BN23" s="131">
        <f t="shared" ref="BN23:BN31" si="182">BI23-BK23</f>
        <v>-1</v>
      </c>
      <c r="BO23" s="60">
        <f t="shared" ref="BO23:BO31" si="183">IF(BK23&lt;1,"",IF((2+BN23+BM23)&gt;-1,(2+BN23+BM23),0))</f>
        <v>3</v>
      </c>
      <c r="BP23" s="105"/>
      <c r="BQ23" s="108"/>
      <c r="BR23" s="127">
        <v>10</v>
      </c>
      <c r="BS23" s="132">
        <f>BB23</f>
        <v>90</v>
      </c>
      <c r="BT23" s="133">
        <v>336</v>
      </c>
      <c r="BU23" s="128">
        <f>BD23</f>
        <v>3</v>
      </c>
      <c r="BV23" s="134">
        <f>BE23</f>
        <v>8</v>
      </c>
      <c r="BW23" s="308" t="s">
        <v>125</v>
      </c>
      <c r="BX23" s="331">
        <v>0</v>
      </c>
      <c r="BY23" s="312">
        <v>10</v>
      </c>
      <c r="BZ23" s="136"/>
      <c r="CA23" s="129">
        <f t="shared" ref="CA23:CA31" si="184">BU23</f>
        <v>3</v>
      </c>
      <c r="CB23" s="129">
        <f t="shared" ref="CB23:CB31" si="185">BV23</f>
        <v>8</v>
      </c>
      <c r="CC23" s="202">
        <v>5</v>
      </c>
      <c r="CD23" s="200" t="e">
        <f>CC7-CB23</f>
        <v>#REF!</v>
      </c>
      <c r="CE23" s="130" t="e">
        <f t="shared" ref="CE23:CE31" si="186">IF(CD23&lt;0,0,IF(CD23&lt;18,1,IF(CD23&lt;36,2,3)))</f>
        <v>#REF!</v>
      </c>
      <c r="CF23" s="131">
        <f t="shared" ref="CF23:CF31" si="187">CA23-CC23</f>
        <v>-2</v>
      </c>
      <c r="CG23" s="60" t="e">
        <f t="shared" ref="CG23:CG31" si="188">IF(CC23&lt;1,"",IF((2+CF23+CE23)&gt;-1,(2+CF23+CE23),0))</f>
        <v>#REF!</v>
      </c>
      <c r="CH23" s="105"/>
      <c r="CI23" s="108"/>
      <c r="CJ23" s="127">
        <v>10</v>
      </c>
      <c r="CK23" s="132">
        <f>BS23</f>
        <v>90</v>
      </c>
      <c r="CL23" s="133">
        <v>336</v>
      </c>
      <c r="CM23" s="128">
        <f>BU23</f>
        <v>3</v>
      </c>
      <c r="CN23" s="134">
        <f>BV23</f>
        <v>8</v>
      </c>
      <c r="CO23" s="201"/>
      <c r="CP23" s="135">
        <v>10</v>
      </c>
      <c r="CQ23" s="136"/>
      <c r="CR23" s="129">
        <f t="shared" ref="CR23:CR31" si="189">CM23</f>
        <v>3</v>
      </c>
      <c r="CS23" s="129">
        <f t="shared" ref="CS23:CS31" si="190">CN23</f>
        <v>8</v>
      </c>
      <c r="CT23" s="202">
        <v>5</v>
      </c>
      <c r="CU23" s="200">
        <f>CT7-CS23</f>
        <v>9</v>
      </c>
      <c r="CV23" s="130">
        <f t="shared" ref="CV23:CV31" si="191">IF(CU23&lt;0,0,IF(CU23&lt;18,1,IF(CU23&lt;36,2,3)))</f>
        <v>1</v>
      </c>
      <c r="CW23" s="131">
        <f t="shared" ref="CW23:CW31" si="192">CR23-CT23</f>
        <v>-2</v>
      </c>
      <c r="CX23" s="60">
        <f t="shared" ref="CX23:CX31" si="193">IF(CT23&lt;1,"",IF((2+CW23+CV23)&gt;-1,(2+CW23+CV23),0))</f>
        <v>1</v>
      </c>
      <c r="CY23" s="105"/>
      <c r="CZ23" s="108"/>
      <c r="DA23" s="127">
        <v>10</v>
      </c>
      <c r="DB23" s="132">
        <f>CK23</f>
        <v>90</v>
      </c>
      <c r="DC23" s="133">
        <v>336</v>
      </c>
      <c r="DD23" s="128">
        <f>CM23</f>
        <v>3</v>
      </c>
      <c r="DE23" s="134">
        <f>CN23</f>
        <v>8</v>
      </c>
      <c r="DF23" s="201"/>
      <c r="DG23" s="135">
        <v>10</v>
      </c>
      <c r="DH23" s="136"/>
      <c r="DI23" s="129">
        <f t="shared" ref="DI23:DI31" si="194">DD23</f>
        <v>3</v>
      </c>
      <c r="DJ23" s="129">
        <f t="shared" ref="DJ23:DJ31" si="195">DE23</f>
        <v>8</v>
      </c>
      <c r="DK23" s="202">
        <v>4</v>
      </c>
      <c r="DL23" s="200" t="e">
        <f>DK7-DJ23</f>
        <v>#REF!</v>
      </c>
      <c r="DM23" s="130" t="e">
        <f t="shared" ref="DM23:DM31" si="196">IF(DL23&lt;0,0,IF(DL23&lt;18,1,IF(DL23&lt;36,2,3)))</f>
        <v>#REF!</v>
      </c>
      <c r="DN23" s="131">
        <f t="shared" ref="DN23:DN31" si="197">DI23-DK23</f>
        <v>-1</v>
      </c>
      <c r="DO23" s="60" t="e">
        <f t="shared" ref="DO23:DO31" si="198">IF(DK23&lt;1,"",IF((2+DN23+DM23)&gt;-1,(2+DN23+DM23),0))</f>
        <v>#REF!</v>
      </c>
      <c r="DP23" s="105"/>
      <c r="DQ23" s="108"/>
      <c r="DR23" s="127">
        <v>10</v>
      </c>
      <c r="DS23" s="132">
        <f>DB23</f>
        <v>90</v>
      </c>
      <c r="DT23" s="133">
        <v>336</v>
      </c>
      <c r="DU23" s="128">
        <f>DD23</f>
        <v>3</v>
      </c>
      <c r="DV23" s="134">
        <f>DE23</f>
        <v>8</v>
      </c>
      <c r="DW23" s="201"/>
      <c r="DX23" s="135">
        <v>10</v>
      </c>
      <c r="DY23" s="136"/>
      <c r="DZ23" s="129">
        <f t="shared" ref="DZ23:DZ31" si="199">DU23</f>
        <v>3</v>
      </c>
      <c r="EA23" s="129">
        <f t="shared" ref="EA23:EA31" si="200">DV23</f>
        <v>8</v>
      </c>
      <c r="EB23" s="202"/>
      <c r="EC23" s="203" t="e">
        <f>EB7-EA23</f>
        <v>#REF!</v>
      </c>
      <c r="ED23" s="203" t="e">
        <f t="shared" ref="ED23:ED31" si="201">IF(EC23&lt;0,0,IF(EC23&lt;18,1,IF(EC23&lt;36,2,3)))</f>
        <v>#REF!</v>
      </c>
      <c r="EE23" s="203">
        <f t="shared" ref="EE23:EE31" si="202">DZ23-EB23</f>
        <v>3</v>
      </c>
      <c r="EF23" s="60" t="str">
        <f t="shared" ref="EF23:EF31" si="203">IF(EB23&lt;1,"",IF((2+EE23+ED23)&gt;-1,(2+EE23+ED23),0))</f>
        <v/>
      </c>
      <c r="EG23" s="105"/>
      <c r="EH23" s="108"/>
      <c r="EI23" s="127">
        <v>10</v>
      </c>
      <c r="EJ23" s="132">
        <f>DS23</f>
        <v>90</v>
      </c>
      <c r="EK23" s="133">
        <v>336</v>
      </c>
      <c r="EL23" s="128">
        <f>DU23</f>
        <v>3</v>
      </c>
      <c r="EM23" s="134">
        <f>DV23</f>
        <v>8</v>
      </c>
      <c r="EN23" s="201"/>
      <c r="EO23" s="135">
        <v>10</v>
      </c>
      <c r="EP23" s="136"/>
      <c r="EQ23" s="129">
        <f t="shared" ref="EQ23:EQ31" si="204">EL23</f>
        <v>3</v>
      </c>
      <c r="ER23" s="129">
        <f t="shared" ref="ER23:ER31" si="205">EM23</f>
        <v>8</v>
      </c>
      <c r="ES23" s="202"/>
      <c r="ET23" s="203">
        <f>ES7-ER23</f>
        <v>-8</v>
      </c>
      <c r="EU23" s="203">
        <f t="shared" ref="EU23:EU31" si="206">IF(ET23&lt;0,0,IF(ET23&lt;18,1,IF(ET23&lt;36,2,3)))</f>
        <v>0</v>
      </c>
      <c r="EV23" s="203">
        <f t="shared" ref="EV23:EV31" si="207">EQ23-ES23</f>
        <v>3</v>
      </c>
      <c r="EW23" s="60" t="str">
        <f t="shared" ref="EW23:EW31" si="208">IF(ES23&lt;1,"",IF((2+EV23+EU23)&gt;-1,(2+EV23+EU23),0))</f>
        <v/>
      </c>
      <c r="EX23" s="105"/>
      <c r="EY23" s="108"/>
      <c r="EZ23" s="127">
        <v>10</v>
      </c>
      <c r="FA23" s="132">
        <f>EJ23</f>
        <v>90</v>
      </c>
      <c r="FB23" s="133">
        <v>336</v>
      </c>
      <c r="FC23" s="128">
        <f>EL23</f>
        <v>3</v>
      </c>
      <c r="FD23" s="134">
        <f>EM23</f>
        <v>8</v>
      </c>
      <c r="FE23" s="201"/>
      <c r="FF23" s="135">
        <v>10</v>
      </c>
      <c r="FG23" s="136"/>
      <c r="FH23" s="129">
        <f t="shared" ref="FH23:FH31" si="209">FC23</f>
        <v>3</v>
      </c>
      <c r="FI23" s="129">
        <f t="shared" ref="FI23:FI31" si="210">FD23</f>
        <v>8</v>
      </c>
      <c r="FJ23" s="202"/>
      <c r="FK23" s="200">
        <f>FJ7-FI23</f>
        <v>-8</v>
      </c>
      <c r="FL23" s="130">
        <f t="shared" ref="FL23:FL31" si="211">IF(FK23&lt;0,0,IF(FK23&lt;18,1,IF(FK23&lt;36,2,3)))</f>
        <v>0</v>
      </c>
      <c r="FM23" s="131">
        <f t="shared" ref="FM23:FM31" si="212">FH23-FJ23</f>
        <v>3</v>
      </c>
      <c r="FN23" s="60" t="str">
        <f t="shared" ref="FN23:FN31" si="213">IF(FJ23&lt;1,"",IF((2+FM23+FL23)&gt;-1,(2+FM23+FL23),0))</f>
        <v/>
      </c>
      <c r="FO23" s="105"/>
      <c r="FP23" s="108"/>
      <c r="FQ23" s="127">
        <v>10</v>
      </c>
      <c r="FR23" s="132">
        <f>FA23</f>
        <v>90</v>
      </c>
      <c r="FS23" s="133">
        <v>336</v>
      </c>
      <c r="FT23" s="128">
        <f>FC23</f>
        <v>3</v>
      </c>
      <c r="FU23" s="134">
        <f>FD23</f>
        <v>8</v>
      </c>
      <c r="FV23" s="201"/>
      <c r="FW23" s="135">
        <v>10</v>
      </c>
      <c r="FX23" s="136"/>
      <c r="FY23" s="129">
        <f t="shared" ref="FY23:FY31" si="214">FT23</f>
        <v>3</v>
      </c>
      <c r="FZ23" s="129">
        <f t="shared" ref="FZ23:FZ31" si="215">FU23</f>
        <v>8</v>
      </c>
      <c r="GA23" s="202"/>
      <c r="GB23" s="200">
        <f>GA7-FZ23</f>
        <v>-8</v>
      </c>
      <c r="GC23" s="130">
        <f t="shared" ref="GC23:GC31" si="216">IF(GB23&lt;0,0,IF(GB23&lt;18,1,IF(GB23&lt;36,2,3)))</f>
        <v>0</v>
      </c>
      <c r="GD23" s="131">
        <f t="shared" ref="GD23:GD31" si="217">FY23-GA23</f>
        <v>3</v>
      </c>
      <c r="GE23" s="60" t="str">
        <f t="shared" ref="GE23:GE31" si="218">IF(GA23&lt;1,"",IF((2+GD23+GC23)&gt;-1,(2+GD23+GC23),0))</f>
        <v/>
      </c>
      <c r="GF23" s="105"/>
      <c r="GG23" s="108"/>
      <c r="GH23" s="127">
        <v>10</v>
      </c>
      <c r="GI23" s="132">
        <f>FR23</f>
        <v>90</v>
      </c>
      <c r="GJ23" s="133">
        <v>336</v>
      </c>
      <c r="GK23" s="128">
        <f>FT23</f>
        <v>3</v>
      </c>
      <c r="GL23" s="134">
        <f>FU23</f>
        <v>8</v>
      </c>
      <c r="GM23" s="201"/>
      <c r="GN23" s="135">
        <v>10</v>
      </c>
      <c r="GO23" s="136"/>
      <c r="GP23" s="129">
        <f t="shared" ref="GP23:GP31" si="219">GK23</f>
        <v>3</v>
      </c>
      <c r="GQ23" s="129">
        <f t="shared" ref="GQ23:GQ31" si="220">GL23</f>
        <v>8</v>
      </c>
      <c r="GR23" s="202"/>
      <c r="GS23" s="200">
        <f>GR7-GQ23</f>
        <v>-8</v>
      </c>
      <c r="GT23" s="130">
        <f t="shared" ref="GT23:GT31" si="221">IF(GS23&lt;0,0,IF(GS23&lt;18,1,IF(GS23&lt;36,2,3)))</f>
        <v>0</v>
      </c>
      <c r="GU23" s="131">
        <f t="shared" ref="GU23:GU31" si="222">GP23-GR23</f>
        <v>3</v>
      </c>
      <c r="GV23" s="60" t="str">
        <f t="shared" ref="GV23:GV31" si="223">IF(GR23&lt;1,"",IF((2+GU23+GT23)&gt;-1,(2+GU23+GT23),0))</f>
        <v/>
      </c>
      <c r="GW23" s="310" t="s">
        <v>125</v>
      </c>
      <c r="GX23" s="344">
        <v>0</v>
      </c>
      <c r="GY23" s="205"/>
      <c r="GZ23" s="51"/>
      <c r="HA23" s="52">
        <v>10</v>
      </c>
      <c r="HB23" s="227">
        <v>342</v>
      </c>
      <c r="HC23" s="227">
        <v>336</v>
      </c>
      <c r="HD23" s="228">
        <v>4</v>
      </c>
      <c r="HE23" s="229">
        <v>3</v>
      </c>
      <c r="HF23" s="56"/>
      <c r="HG23" s="57">
        <v>10</v>
      </c>
      <c r="HH23" s="58"/>
      <c r="HI23" s="59">
        <f t="shared" ref="HI23:HJ31" si="224">HD23</f>
        <v>4</v>
      </c>
      <c r="HJ23" s="59">
        <f t="shared" si="224"/>
        <v>3</v>
      </c>
      <c r="HK23" s="202">
        <v>5</v>
      </c>
      <c r="HL23" s="200">
        <f>HK7-HJ23</f>
        <v>24</v>
      </c>
      <c r="HM23" s="130">
        <f t="shared" ref="HM23:HM31" si="225">IF(HL23&lt;0,0,IF(HL23&lt;18,1,IF(HL23&lt;36,2,3)))</f>
        <v>2</v>
      </c>
      <c r="HN23" s="131">
        <f t="shared" ref="HN23:HN31" si="226">HI23-HK23</f>
        <v>-1</v>
      </c>
      <c r="HO23" s="60">
        <f t="shared" ref="HO23:HO31" si="227">IF(HK23&lt;1,"",IF((2+HN23+HM23)&gt;-1,(2+HN23+HM23),0))</f>
        <v>3</v>
      </c>
      <c r="HP23" s="105"/>
      <c r="HQ23" s="108"/>
      <c r="HR23" s="127">
        <v>10</v>
      </c>
      <c r="HS23" s="132">
        <f>HB23</f>
        <v>342</v>
      </c>
      <c r="HT23" s="133">
        <v>336</v>
      </c>
      <c r="HU23" s="128">
        <f>HD23</f>
        <v>4</v>
      </c>
      <c r="HV23" s="134">
        <f>HE23</f>
        <v>3</v>
      </c>
      <c r="HW23" s="201"/>
      <c r="HX23" s="135">
        <v>10</v>
      </c>
      <c r="HY23" s="136"/>
      <c r="HZ23" s="129">
        <f t="shared" ref="HZ23:IA31" si="228">HU23</f>
        <v>4</v>
      </c>
      <c r="IA23" s="129">
        <f t="shared" si="228"/>
        <v>3</v>
      </c>
      <c r="IB23" s="202">
        <v>5</v>
      </c>
      <c r="IC23" s="200">
        <f>IB7-IA23</f>
        <v>14</v>
      </c>
      <c r="ID23" s="130">
        <f t="shared" ref="ID23:ID31" si="229">IF(IC23&lt;0,0,IF(IC23&lt;18,1,IF(IC23&lt;36,2,3)))</f>
        <v>1</v>
      </c>
      <c r="IE23" s="131">
        <f t="shared" ref="IE23:IE31" si="230">HZ23-IB23</f>
        <v>-1</v>
      </c>
      <c r="IF23" s="60">
        <f t="shared" ref="IF23:IF31" si="231">IF(IB23&lt;1,"",IF((2+IE23+ID23)&gt;-1,(2+IE23+ID23),0))</f>
        <v>2</v>
      </c>
      <c r="IG23" s="105"/>
      <c r="IH23" s="108"/>
      <c r="II23" s="127">
        <v>10</v>
      </c>
      <c r="IJ23" s="132">
        <f>HS23</f>
        <v>342</v>
      </c>
      <c r="IK23" s="133">
        <v>336</v>
      </c>
      <c r="IL23" s="128">
        <f>HU23</f>
        <v>4</v>
      </c>
      <c r="IM23" s="134">
        <f>HV23</f>
        <v>3</v>
      </c>
      <c r="IN23" s="201"/>
      <c r="IO23" s="135">
        <v>10</v>
      </c>
      <c r="IP23" s="136"/>
      <c r="IQ23" s="129">
        <f t="shared" ref="IQ23:IR31" si="232">IL23</f>
        <v>4</v>
      </c>
      <c r="IR23" s="129">
        <f t="shared" si="232"/>
        <v>3</v>
      </c>
      <c r="IS23" s="202"/>
      <c r="IT23" s="200">
        <f>IS7-IR23</f>
        <v>25</v>
      </c>
      <c r="IU23" s="130">
        <f t="shared" ref="IU23:IU31" si="233">IF(IT23&lt;0,0,IF(IT23&lt;18,1,IF(IT23&lt;36,2,3)))</f>
        <v>2</v>
      </c>
      <c r="IV23" s="131">
        <f t="shared" ref="IV23:IV31" si="234">IQ23-IS23</f>
        <v>4</v>
      </c>
      <c r="IW23" s="60" t="str">
        <f t="shared" ref="IW23:IW31" si="235">IF(IS23&lt;1,"",IF((2+IV23+IU23)&gt;-1,(2+IV23+IU23),0))</f>
        <v/>
      </c>
      <c r="IX23" s="105"/>
      <c r="IY23" s="108"/>
      <c r="IZ23" s="127">
        <v>10</v>
      </c>
      <c r="JA23" s="132">
        <f>IJ23</f>
        <v>342</v>
      </c>
      <c r="JB23" s="133">
        <v>336</v>
      </c>
      <c r="JC23" s="128">
        <f>IL23</f>
        <v>4</v>
      </c>
      <c r="JD23" s="134">
        <f>IM23</f>
        <v>3</v>
      </c>
      <c r="JE23" s="201"/>
      <c r="JF23" s="135">
        <v>10</v>
      </c>
      <c r="JG23" s="136"/>
      <c r="JH23" s="129">
        <f t="shared" ref="JH23:JI31" si="236">JC23</f>
        <v>4</v>
      </c>
      <c r="JI23" s="129">
        <f t="shared" si="236"/>
        <v>3</v>
      </c>
      <c r="JJ23" s="202">
        <v>6</v>
      </c>
      <c r="JK23" s="200">
        <f>JJ7-JI23</f>
        <v>25</v>
      </c>
      <c r="JL23" s="130">
        <f t="shared" ref="JL23:JL31" si="237">IF(JK23&lt;0,0,IF(JK23&lt;18,1,IF(JK23&lt;36,2,3)))</f>
        <v>2</v>
      </c>
      <c r="JM23" s="131">
        <f t="shared" ref="JM23:JM31" si="238">JH23-JJ23</f>
        <v>-2</v>
      </c>
      <c r="JN23" s="60">
        <f t="shared" ref="JN23:JN31" si="239">IF(JJ23&lt;1,"",IF((2+JM23+JL23)&gt;-1,(2+JM23+JL23),0))</f>
        <v>2</v>
      </c>
      <c r="JO23" s="105"/>
      <c r="JP23" s="108"/>
      <c r="JQ23" s="127">
        <v>10</v>
      </c>
      <c r="JR23" s="132">
        <f>JA23</f>
        <v>342</v>
      </c>
      <c r="JS23" s="133">
        <v>336</v>
      </c>
      <c r="JT23" s="128">
        <f>JC23</f>
        <v>4</v>
      </c>
      <c r="JU23" s="134">
        <f>JD23</f>
        <v>3</v>
      </c>
      <c r="JV23" s="201"/>
      <c r="JW23" s="135">
        <v>10</v>
      </c>
      <c r="JX23" s="136"/>
      <c r="JY23" s="129">
        <f t="shared" ref="JY23:JZ31" si="240">JT23</f>
        <v>4</v>
      </c>
      <c r="JZ23" s="129">
        <f t="shared" si="240"/>
        <v>3</v>
      </c>
      <c r="KA23" s="202">
        <v>5</v>
      </c>
      <c r="KB23" s="200">
        <f>KA7-JZ23</f>
        <v>13</v>
      </c>
      <c r="KC23" s="130">
        <f t="shared" ref="KC23:KC31" si="241">IF(KB23&lt;0,0,IF(KB23&lt;18,1,IF(KB23&lt;36,2,3)))</f>
        <v>1</v>
      </c>
      <c r="KD23" s="131">
        <f t="shared" ref="KD23:KD31" si="242">JY23-KA23</f>
        <v>-1</v>
      </c>
      <c r="KE23" s="60">
        <f t="shared" ref="KE23:KE31" si="243">IF(KA23&lt;1,"",IF((2+KD23+KC23)&gt;-1,(2+KD23+KC23),0))</f>
        <v>2</v>
      </c>
      <c r="KF23" s="105"/>
      <c r="KG23" s="108"/>
      <c r="KH23" s="127">
        <v>10</v>
      </c>
      <c r="KI23" s="132">
        <f>JR23</f>
        <v>342</v>
      </c>
      <c r="KJ23" s="133">
        <v>336</v>
      </c>
      <c r="KK23" s="128">
        <f>JT23</f>
        <v>4</v>
      </c>
      <c r="KL23" s="134">
        <f>JU23</f>
        <v>3</v>
      </c>
      <c r="KM23" s="201"/>
      <c r="KN23" s="135">
        <v>10</v>
      </c>
      <c r="KO23" s="136"/>
      <c r="KP23" s="129">
        <f t="shared" ref="KP23:KQ31" si="244">KK23</f>
        <v>4</v>
      </c>
      <c r="KQ23" s="129">
        <f t="shared" si="244"/>
        <v>3</v>
      </c>
      <c r="KR23" s="202">
        <v>5</v>
      </c>
      <c r="KS23" s="200">
        <f>KR7-KQ23</f>
        <v>14</v>
      </c>
      <c r="KT23" s="130">
        <f t="shared" ref="KT23:KT31" si="245">IF(KS23&lt;0,0,IF(KS23&lt;18,1,IF(KS23&lt;36,2,3)))</f>
        <v>1</v>
      </c>
      <c r="KU23" s="131">
        <f t="shared" ref="KU23:KU31" si="246">KP23-KR23</f>
        <v>-1</v>
      </c>
      <c r="KV23" s="60">
        <f t="shared" ref="KV23:KV31" si="247">IF(KR23&lt;1,"",IF((2+KU23+KT23)&gt;-1,(2+KU23+KT23),0))</f>
        <v>2</v>
      </c>
      <c r="KW23" s="105"/>
      <c r="KX23" s="108"/>
      <c r="KY23" s="127">
        <v>10</v>
      </c>
      <c r="KZ23" s="132">
        <f>KI23</f>
        <v>342</v>
      </c>
      <c r="LA23" s="133">
        <v>336</v>
      </c>
      <c r="LB23" s="128">
        <f>KK23</f>
        <v>4</v>
      </c>
      <c r="LC23" s="134">
        <f>KL23</f>
        <v>3</v>
      </c>
      <c r="LD23" s="201"/>
      <c r="LE23" s="135">
        <v>10</v>
      </c>
      <c r="LF23" s="136"/>
      <c r="LG23" s="129">
        <f t="shared" ref="LG23:LH31" si="248">LB23</f>
        <v>4</v>
      </c>
      <c r="LH23" s="129">
        <f t="shared" si="248"/>
        <v>3</v>
      </c>
      <c r="LI23" s="202">
        <v>4</v>
      </c>
      <c r="LJ23" s="200">
        <f>LI7-LH23</f>
        <v>15</v>
      </c>
      <c r="LK23" s="130">
        <f t="shared" ref="LK23:LK31" si="249">IF(LJ23&lt;0,0,IF(LJ23&lt;18,1,IF(LJ23&lt;36,2,3)))</f>
        <v>1</v>
      </c>
      <c r="LL23" s="131">
        <f t="shared" ref="LL23:LL31" si="250">LG23-LI23</f>
        <v>0</v>
      </c>
      <c r="LM23" s="60">
        <f t="shared" ref="LM23:LM31" si="251">IF(LI23&lt;1,"",IF((2+LL23+LK23)&gt;-1,(2+LL23+LK23),0))</f>
        <v>3</v>
      </c>
      <c r="LN23" s="105"/>
      <c r="LO23" s="108"/>
      <c r="LP23" s="127">
        <v>10</v>
      </c>
      <c r="LQ23" s="132">
        <f>KZ23</f>
        <v>342</v>
      </c>
      <c r="LR23" s="133">
        <v>336</v>
      </c>
      <c r="LS23" s="128">
        <f>LB23</f>
        <v>4</v>
      </c>
      <c r="LT23" s="134">
        <f>LC23</f>
        <v>3</v>
      </c>
      <c r="LU23" s="201"/>
      <c r="LV23" s="135">
        <v>10</v>
      </c>
      <c r="LW23" s="136"/>
      <c r="LX23" s="129">
        <f t="shared" ref="LX23:LY31" si="252">LS23</f>
        <v>4</v>
      </c>
      <c r="LY23" s="129">
        <f t="shared" si="252"/>
        <v>3</v>
      </c>
      <c r="LZ23" s="202"/>
      <c r="MA23" s="203">
        <f>LZ7-LY23</f>
        <v>18</v>
      </c>
      <c r="MB23" s="203">
        <f t="shared" ref="MB23:MB31" si="253">IF(MA23&lt;0,0,IF(MA23&lt;18,1,IF(MA23&lt;36,2,3)))</f>
        <v>2</v>
      </c>
      <c r="MC23" s="203">
        <f t="shared" ref="MC23:MC31" si="254">LX23-LZ23</f>
        <v>4</v>
      </c>
      <c r="MD23" s="60" t="str">
        <f t="shared" ref="MD23:MD31" si="255">IF(LZ23&lt;1,"",IF((2+MC23+MB23)&gt;-1,(2+MC23+MB23),0))</f>
        <v/>
      </c>
      <c r="ME23" s="105"/>
      <c r="MF23" s="108"/>
      <c r="MG23" s="127">
        <v>10</v>
      </c>
      <c r="MH23" s="132">
        <f>LQ23</f>
        <v>342</v>
      </c>
      <c r="MI23" s="133">
        <v>336</v>
      </c>
      <c r="MJ23" s="128">
        <f>LS23</f>
        <v>4</v>
      </c>
      <c r="MK23" s="134">
        <f>LT23</f>
        <v>3</v>
      </c>
      <c r="ML23" s="201"/>
      <c r="MM23" s="135">
        <v>10</v>
      </c>
      <c r="MN23" s="136"/>
      <c r="MO23" s="129">
        <f t="shared" ref="MO23:MP31" si="256">MJ23</f>
        <v>4</v>
      </c>
      <c r="MP23" s="129">
        <f t="shared" si="256"/>
        <v>3</v>
      </c>
      <c r="MQ23" s="202"/>
      <c r="MR23" s="203">
        <f>MQ7-MP23</f>
        <v>-3</v>
      </c>
      <c r="MS23" s="203">
        <f t="shared" ref="MS23:MS31" si="257">IF(MR23&lt;0,0,IF(MR23&lt;18,1,IF(MR23&lt;36,2,3)))</f>
        <v>0</v>
      </c>
      <c r="MT23" s="203">
        <f t="shared" ref="MT23:MT31" si="258">MO23-MQ23</f>
        <v>4</v>
      </c>
      <c r="MU23" s="60" t="str">
        <f t="shared" ref="MU23:MU31" si="259">IF(MQ23&lt;1,"",IF((2+MT23+MS23)&gt;-1,(2+MT23+MS23),0))</f>
        <v/>
      </c>
      <c r="MV23" s="105"/>
      <c r="MW23" s="108"/>
      <c r="MX23" s="127">
        <v>10</v>
      </c>
      <c r="MY23" s="132">
        <f>MH23</f>
        <v>342</v>
      </c>
      <c r="MZ23" s="133">
        <v>336</v>
      </c>
      <c r="NA23" s="128">
        <f>MJ23</f>
        <v>4</v>
      </c>
      <c r="NB23" s="134">
        <f>MK23</f>
        <v>3</v>
      </c>
      <c r="NC23" s="201"/>
      <c r="ND23" s="135">
        <v>10</v>
      </c>
      <c r="NE23" s="136"/>
      <c r="NF23" s="129">
        <f t="shared" ref="NF23:NG31" si="260">NA23</f>
        <v>4</v>
      </c>
      <c r="NG23" s="129">
        <f t="shared" si="260"/>
        <v>3</v>
      </c>
      <c r="NH23" s="202"/>
      <c r="NI23" s="200">
        <f>NH7-NG23</f>
        <v>-3</v>
      </c>
      <c r="NJ23" s="130">
        <f t="shared" ref="NJ23:NJ31" si="261">IF(NI23&lt;0,0,IF(NI23&lt;18,1,IF(NI23&lt;36,2,3)))</f>
        <v>0</v>
      </c>
      <c r="NK23" s="131">
        <f t="shared" ref="NK23:NK31" si="262">NF23-NH23</f>
        <v>4</v>
      </c>
      <c r="NL23" s="60" t="str">
        <f t="shared" ref="NL23:NL31" si="263">IF(NH23&lt;1,"",IF((2+NK23+NJ23)&gt;-1,(2+NK23+NJ23),0))</f>
        <v/>
      </c>
      <c r="NM23" s="105"/>
      <c r="NN23" s="108"/>
      <c r="NO23" s="127">
        <v>10</v>
      </c>
      <c r="NP23" s="132">
        <f>MY23</f>
        <v>342</v>
      </c>
      <c r="NQ23" s="133">
        <v>336</v>
      </c>
      <c r="NR23" s="128">
        <f>NA23</f>
        <v>4</v>
      </c>
      <c r="NS23" s="134">
        <f>NB23</f>
        <v>3</v>
      </c>
      <c r="NT23" s="201"/>
      <c r="NU23" s="135">
        <v>10</v>
      </c>
      <c r="NV23" s="136"/>
      <c r="NW23" s="129">
        <f t="shared" ref="NW23:NX31" si="264">NR23</f>
        <v>4</v>
      </c>
      <c r="NX23" s="129">
        <f t="shared" si="264"/>
        <v>3</v>
      </c>
      <c r="NY23" s="202"/>
      <c r="NZ23" s="200">
        <f>NY7-NX23</f>
        <v>-3</v>
      </c>
      <c r="OA23" s="130">
        <f t="shared" ref="OA23:OA31" si="265">IF(NZ23&lt;0,0,IF(NZ23&lt;18,1,IF(NZ23&lt;36,2,3)))</f>
        <v>0</v>
      </c>
      <c r="OB23" s="131">
        <f t="shared" ref="OB23:OB31" si="266">NW23-NY23</f>
        <v>4</v>
      </c>
      <c r="OC23" s="60" t="str">
        <f t="shared" ref="OC23:OC31" si="267">IF(NY23&lt;1,"",IF((2+OB23+OA23)&gt;-1,(2+OB23+OA23),0))</f>
        <v/>
      </c>
      <c r="OD23" s="105"/>
      <c r="OE23" s="108"/>
      <c r="OF23" s="127">
        <v>10</v>
      </c>
      <c r="OG23" s="132">
        <f>NP23</f>
        <v>342</v>
      </c>
      <c r="OH23" s="133">
        <v>336</v>
      </c>
      <c r="OI23" s="128">
        <f>NR23</f>
        <v>4</v>
      </c>
      <c r="OJ23" s="134">
        <f>NS23</f>
        <v>3</v>
      </c>
      <c r="OK23" s="201"/>
      <c r="OL23" s="135">
        <v>10</v>
      </c>
      <c r="OM23" s="136"/>
      <c r="ON23" s="129">
        <f t="shared" ref="ON23:OO31" si="268">OI23</f>
        <v>4</v>
      </c>
      <c r="OO23" s="129">
        <f t="shared" si="268"/>
        <v>3</v>
      </c>
      <c r="OP23" s="202"/>
      <c r="OQ23" s="200">
        <f>OP7-OO23</f>
        <v>-3</v>
      </c>
      <c r="OR23" s="130">
        <f t="shared" ref="OR23:OR31" si="269">IF(OQ23&lt;0,0,IF(OQ23&lt;18,1,IF(OQ23&lt;36,2,3)))</f>
        <v>0</v>
      </c>
      <c r="OS23" s="131">
        <f t="shared" ref="OS23:OS31" si="270">ON23-OP23</f>
        <v>4</v>
      </c>
      <c r="OT23" s="60" t="str">
        <f t="shared" ref="OT23:OT31" si="271">IF(OP23&lt;1,"",IF((2+OS23+OR23)&gt;-1,(2+OS23+OR23),0))</f>
        <v/>
      </c>
      <c r="OU23" s="204"/>
      <c r="OV23" s="205"/>
    </row>
    <row r="24" spans="1:412" s="61" customFormat="1" ht="16.149999999999999" customHeight="1">
      <c r="A24" s="51"/>
      <c r="B24" s="52">
        <v>11</v>
      </c>
      <c r="C24" s="227">
        <v>164</v>
      </c>
      <c r="D24" s="227">
        <v>197</v>
      </c>
      <c r="E24" s="228">
        <v>3</v>
      </c>
      <c r="F24" s="229">
        <v>1</v>
      </c>
      <c r="G24" s="330"/>
      <c r="H24" s="57">
        <v>11</v>
      </c>
      <c r="I24" s="58"/>
      <c r="J24" s="59">
        <f t="shared" si="164"/>
        <v>3</v>
      </c>
      <c r="K24" s="59">
        <f t="shared" si="165"/>
        <v>1</v>
      </c>
      <c r="L24" s="202">
        <v>4</v>
      </c>
      <c r="M24" s="200" t="e">
        <f>L7-K24</f>
        <v>#REF!</v>
      </c>
      <c r="N24" s="130" t="e">
        <f t="shared" si="166"/>
        <v>#REF!</v>
      </c>
      <c r="O24" s="131">
        <f t="shared" si="167"/>
        <v>-1</v>
      </c>
      <c r="P24" s="60" t="e">
        <f t="shared" si="168"/>
        <v>#REF!</v>
      </c>
      <c r="Q24" s="105"/>
      <c r="R24" s="108"/>
      <c r="S24" s="127">
        <v>11</v>
      </c>
      <c r="T24" s="132">
        <f t="shared" ref="T24:T31" si="272">C24</f>
        <v>164</v>
      </c>
      <c r="U24" s="133">
        <v>336</v>
      </c>
      <c r="V24" s="128">
        <f t="shared" ref="V24:V31" si="273">E24</f>
        <v>3</v>
      </c>
      <c r="W24" s="134">
        <f t="shared" ref="W24:W31" si="274">F24</f>
        <v>1</v>
      </c>
      <c r="X24" s="201"/>
      <c r="Y24" s="135">
        <v>11</v>
      </c>
      <c r="Z24" s="136"/>
      <c r="AA24" s="129">
        <f t="shared" si="169"/>
        <v>3</v>
      </c>
      <c r="AB24" s="129">
        <f t="shared" si="170"/>
        <v>1</v>
      </c>
      <c r="AC24" s="202">
        <v>4</v>
      </c>
      <c r="AD24" s="200" t="e">
        <f>AC7-AB24</f>
        <v>#REF!</v>
      </c>
      <c r="AE24" s="130" t="e">
        <f t="shared" si="171"/>
        <v>#REF!</v>
      </c>
      <c r="AF24" s="131">
        <f t="shared" si="172"/>
        <v>-1</v>
      </c>
      <c r="AG24" s="60" t="e">
        <f t="shared" si="173"/>
        <v>#REF!</v>
      </c>
      <c r="AH24" s="105"/>
      <c r="AI24" s="108"/>
      <c r="AJ24" s="127">
        <v>11</v>
      </c>
      <c r="AK24" s="132">
        <f t="shared" ref="AK24:AK31" si="275">T24</f>
        <v>164</v>
      </c>
      <c r="AL24" s="133">
        <v>336</v>
      </c>
      <c r="AM24" s="128">
        <f t="shared" ref="AM24:AM31" si="276">V24</f>
        <v>3</v>
      </c>
      <c r="AN24" s="134">
        <f t="shared" ref="AN24:AN31" si="277">W24</f>
        <v>1</v>
      </c>
      <c r="AO24" s="201"/>
      <c r="AP24" s="135">
        <v>11</v>
      </c>
      <c r="AQ24" s="136"/>
      <c r="AR24" s="129">
        <f t="shared" si="174"/>
        <v>3</v>
      </c>
      <c r="AS24" s="129">
        <f t="shared" si="175"/>
        <v>1</v>
      </c>
      <c r="AT24" s="202">
        <v>4</v>
      </c>
      <c r="AU24" s="200" t="e">
        <f>AT7-AS24</f>
        <v>#REF!</v>
      </c>
      <c r="AV24" s="130" t="e">
        <f t="shared" si="176"/>
        <v>#REF!</v>
      </c>
      <c r="AW24" s="131">
        <f t="shared" si="177"/>
        <v>-1</v>
      </c>
      <c r="AX24" s="60" t="e">
        <f t="shared" si="178"/>
        <v>#REF!</v>
      </c>
      <c r="AY24" s="105"/>
      <c r="AZ24" s="108"/>
      <c r="BA24" s="127">
        <v>11</v>
      </c>
      <c r="BB24" s="132">
        <f t="shared" ref="BB24:BB31" si="278">AK24</f>
        <v>164</v>
      </c>
      <c r="BC24" s="133">
        <v>336</v>
      </c>
      <c r="BD24" s="128">
        <f t="shared" ref="BD24:BD31" si="279">AM24</f>
        <v>3</v>
      </c>
      <c r="BE24" s="134">
        <f t="shared" ref="BE24:BE31" si="280">AN24</f>
        <v>1</v>
      </c>
      <c r="BF24" s="201"/>
      <c r="BG24" s="135">
        <v>11</v>
      </c>
      <c r="BH24" s="136"/>
      <c r="BI24" s="129">
        <f t="shared" si="179"/>
        <v>3</v>
      </c>
      <c r="BJ24" s="129">
        <f t="shared" si="180"/>
        <v>1</v>
      </c>
      <c r="BK24" s="202">
        <v>7</v>
      </c>
      <c r="BL24" s="200">
        <f>BK7-BJ24</f>
        <v>27</v>
      </c>
      <c r="BM24" s="130">
        <f t="shared" si="181"/>
        <v>2</v>
      </c>
      <c r="BN24" s="131">
        <f t="shared" si="182"/>
        <v>-4</v>
      </c>
      <c r="BO24" s="60">
        <f t="shared" si="183"/>
        <v>0</v>
      </c>
      <c r="BP24" s="105"/>
      <c r="BQ24" s="108"/>
      <c r="BR24" s="127">
        <v>11</v>
      </c>
      <c r="BS24" s="132">
        <f t="shared" ref="BS24:BS31" si="281">BB24</f>
        <v>164</v>
      </c>
      <c r="BT24" s="133">
        <v>336</v>
      </c>
      <c r="BU24" s="128">
        <f t="shared" ref="BU24:BU31" si="282">BD24</f>
        <v>3</v>
      </c>
      <c r="BV24" s="134">
        <f t="shared" ref="BV24:BV31" si="283">BE24</f>
        <v>1</v>
      </c>
      <c r="BW24" s="310" t="s">
        <v>119</v>
      </c>
      <c r="BX24" s="331">
        <v>0</v>
      </c>
      <c r="BY24" s="312">
        <v>11</v>
      </c>
      <c r="BZ24" s="136"/>
      <c r="CA24" s="129">
        <f t="shared" si="184"/>
        <v>3</v>
      </c>
      <c r="CB24" s="129">
        <f t="shared" si="185"/>
        <v>1</v>
      </c>
      <c r="CC24" s="202">
        <v>3</v>
      </c>
      <c r="CD24" s="200" t="e">
        <f>CC7-CB24</f>
        <v>#REF!</v>
      </c>
      <c r="CE24" s="130" t="e">
        <f t="shared" si="186"/>
        <v>#REF!</v>
      </c>
      <c r="CF24" s="131">
        <f t="shared" si="187"/>
        <v>0</v>
      </c>
      <c r="CG24" s="60" t="e">
        <f t="shared" si="188"/>
        <v>#REF!</v>
      </c>
      <c r="CH24" s="105"/>
      <c r="CI24" s="108"/>
      <c r="CJ24" s="127">
        <v>11</v>
      </c>
      <c r="CK24" s="132">
        <f t="shared" ref="CK24:CK31" si="284">BS24</f>
        <v>164</v>
      </c>
      <c r="CL24" s="133">
        <v>336</v>
      </c>
      <c r="CM24" s="128">
        <f t="shared" ref="CM24:CM31" si="285">BU24</f>
        <v>3</v>
      </c>
      <c r="CN24" s="134">
        <f t="shared" ref="CN24:CN31" si="286">BV24</f>
        <v>1</v>
      </c>
      <c r="CO24" s="201"/>
      <c r="CP24" s="135">
        <v>11</v>
      </c>
      <c r="CQ24" s="136"/>
      <c r="CR24" s="129">
        <f t="shared" si="189"/>
        <v>3</v>
      </c>
      <c r="CS24" s="129">
        <f t="shared" si="190"/>
        <v>1</v>
      </c>
      <c r="CT24" s="202">
        <v>3</v>
      </c>
      <c r="CU24" s="200">
        <f>CT7-CS24</f>
        <v>16</v>
      </c>
      <c r="CV24" s="130">
        <f t="shared" si="191"/>
        <v>1</v>
      </c>
      <c r="CW24" s="131">
        <f t="shared" si="192"/>
        <v>0</v>
      </c>
      <c r="CX24" s="60">
        <f t="shared" si="193"/>
        <v>3</v>
      </c>
      <c r="CY24" s="105"/>
      <c r="CZ24" s="108"/>
      <c r="DA24" s="127">
        <v>11</v>
      </c>
      <c r="DB24" s="132">
        <f t="shared" ref="DB24:DB31" si="287">CK24</f>
        <v>164</v>
      </c>
      <c r="DC24" s="133">
        <v>336</v>
      </c>
      <c r="DD24" s="128">
        <f t="shared" ref="DD24:DD31" si="288">CM24</f>
        <v>3</v>
      </c>
      <c r="DE24" s="134">
        <f t="shared" ref="DE24:DE31" si="289">CN24</f>
        <v>1</v>
      </c>
      <c r="DF24" s="201"/>
      <c r="DG24" s="135">
        <v>11</v>
      </c>
      <c r="DH24" s="136"/>
      <c r="DI24" s="129">
        <f t="shared" si="194"/>
        <v>3</v>
      </c>
      <c r="DJ24" s="129">
        <f t="shared" si="195"/>
        <v>1</v>
      </c>
      <c r="DK24" s="202">
        <v>4</v>
      </c>
      <c r="DL24" s="200" t="e">
        <f>DK7-DJ24</f>
        <v>#REF!</v>
      </c>
      <c r="DM24" s="130" t="e">
        <f t="shared" si="196"/>
        <v>#REF!</v>
      </c>
      <c r="DN24" s="131">
        <f t="shared" si="197"/>
        <v>-1</v>
      </c>
      <c r="DO24" s="60" t="e">
        <f t="shared" si="198"/>
        <v>#REF!</v>
      </c>
      <c r="DP24" s="105"/>
      <c r="DQ24" s="108"/>
      <c r="DR24" s="127">
        <v>11</v>
      </c>
      <c r="DS24" s="132">
        <f t="shared" ref="DS24:DS31" si="290">DB24</f>
        <v>164</v>
      </c>
      <c r="DT24" s="133">
        <v>336</v>
      </c>
      <c r="DU24" s="128">
        <f t="shared" ref="DU24:DU31" si="291">DD24</f>
        <v>3</v>
      </c>
      <c r="DV24" s="134">
        <f t="shared" ref="DV24:DV31" si="292">DE24</f>
        <v>1</v>
      </c>
      <c r="DW24" s="201"/>
      <c r="DX24" s="135">
        <v>11</v>
      </c>
      <c r="DY24" s="136"/>
      <c r="DZ24" s="129">
        <f t="shared" si="199"/>
        <v>3</v>
      </c>
      <c r="EA24" s="129">
        <f t="shared" si="200"/>
        <v>1</v>
      </c>
      <c r="EB24" s="202"/>
      <c r="EC24" s="203" t="e">
        <f>EB7-EA24</f>
        <v>#REF!</v>
      </c>
      <c r="ED24" s="203" t="e">
        <f t="shared" si="201"/>
        <v>#REF!</v>
      </c>
      <c r="EE24" s="203">
        <f t="shared" si="202"/>
        <v>3</v>
      </c>
      <c r="EF24" s="60" t="str">
        <f t="shared" si="203"/>
        <v/>
      </c>
      <c r="EG24" s="105"/>
      <c r="EH24" s="108"/>
      <c r="EI24" s="127">
        <v>11</v>
      </c>
      <c r="EJ24" s="132">
        <f t="shared" ref="EJ24:EJ31" si="293">DS24</f>
        <v>164</v>
      </c>
      <c r="EK24" s="133">
        <v>336</v>
      </c>
      <c r="EL24" s="128">
        <f t="shared" ref="EL24:EL31" si="294">DU24</f>
        <v>3</v>
      </c>
      <c r="EM24" s="134">
        <f t="shared" ref="EM24:EM31" si="295">DV24</f>
        <v>1</v>
      </c>
      <c r="EN24" s="201"/>
      <c r="EO24" s="135">
        <v>11</v>
      </c>
      <c r="EP24" s="136"/>
      <c r="EQ24" s="129">
        <f t="shared" si="204"/>
        <v>3</v>
      </c>
      <c r="ER24" s="129">
        <f t="shared" si="205"/>
        <v>1</v>
      </c>
      <c r="ES24" s="202"/>
      <c r="ET24" s="203">
        <f>ES7-ER24</f>
        <v>-1</v>
      </c>
      <c r="EU24" s="203">
        <f t="shared" si="206"/>
        <v>0</v>
      </c>
      <c r="EV24" s="203">
        <f t="shared" si="207"/>
        <v>3</v>
      </c>
      <c r="EW24" s="60" t="str">
        <f t="shared" si="208"/>
        <v/>
      </c>
      <c r="EX24" s="105"/>
      <c r="EY24" s="108"/>
      <c r="EZ24" s="127">
        <v>11</v>
      </c>
      <c r="FA24" s="132">
        <f t="shared" ref="FA24:FA31" si="296">EJ24</f>
        <v>164</v>
      </c>
      <c r="FB24" s="133">
        <v>336</v>
      </c>
      <c r="FC24" s="128">
        <f t="shared" ref="FC24:FC31" si="297">EL24</f>
        <v>3</v>
      </c>
      <c r="FD24" s="134">
        <f t="shared" ref="FD24:FD31" si="298">EM24</f>
        <v>1</v>
      </c>
      <c r="FE24" s="201"/>
      <c r="FF24" s="135">
        <v>11</v>
      </c>
      <c r="FG24" s="136"/>
      <c r="FH24" s="129">
        <f t="shared" si="209"/>
        <v>3</v>
      </c>
      <c r="FI24" s="129">
        <f t="shared" si="210"/>
        <v>1</v>
      </c>
      <c r="FJ24" s="202"/>
      <c r="FK24" s="200">
        <f>FJ7-FI24</f>
        <v>-1</v>
      </c>
      <c r="FL24" s="130">
        <f t="shared" si="211"/>
        <v>0</v>
      </c>
      <c r="FM24" s="131">
        <f t="shared" si="212"/>
        <v>3</v>
      </c>
      <c r="FN24" s="60" t="str">
        <f t="shared" si="213"/>
        <v/>
      </c>
      <c r="FO24" s="105"/>
      <c r="FP24" s="108"/>
      <c r="FQ24" s="127">
        <v>11</v>
      </c>
      <c r="FR24" s="132">
        <f t="shared" ref="FR24:FR31" si="299">FA24</f>
        <v>164</v>
      </c>
      <c r="FS24" s="133">
        <v>336</v>
      </c>
      <c r="FT24" s="128">
        <f t="shared" ref="FT24:FT31" si="300">FC24</f>
        <v>3</v>
      </c>
      <c r="FU24" s="134">
        <f t="shared" ref="FU24:FU31" si="301">FD24</f>
        <v>1</v>
      </c>
      <c r="FV24" s="201"/>
      <c r="FW24" s="135">
        <v>11</v>
      </c>
      <c r="FX24" s="136"/>
      <c r="FY24" s="129">
        <f t="shared" si="214"/>
        <v>3</v>
      </c>
      <c r="FZ24" s="129">
        <f t="shared" si="215"/>
        <v>1</v>
      </c>
      <c r="GA24" s="202"/>
      <c r="GB24" s="200">
        <f>GA7-FZ24</f>
        <v>-1</v>
      </c>
      <c r="GC24" s="130">
        <f t="shared" si="216"/>
        <v>0</v>
      </c>
      <c r="GD24" s="131">
        <f t="shared" si="217"/>
        <v>3</v>
      </c>
      <c r="GE24" s="60" t="str">
        <f t="shared" si="218"/>
        <v/>
      </c>
      <c r="GF24" s="105"/>
      <c r="GG24" s="108"/>
      <c r="GH24" s="127">
        <v>11</v>
      </c>
      <c r="GI24" s="132">
        <f t="shared" ref="GI24:GI31" si="302">FR24</f>
        <v>164</v>
      </c>
      <c r="GJ24" s="133">
        <v>336</v>
      </c>
      <c r="GK24" s="128">
        <f t="shared" ref="GK24:GK31" si="303">FT24</f>
        <v>3</v>
      </c>
      <c r="GL24" s="134">
        <f t="shared" ref="GL24:GL31" si="304">FU24</f>
        <v>1</v>
      </c>
      <c r="GM24" s="201"/>
      <c r="GN24" s="135">
        <v>11</v>
      </c>
      <c r="GO24" s="136"/>
      <c r="GP24" s="129">
        <f t="shared" si="219"/>
        <v>3</v>
      </c>
      <c r="GQ24" s="129">
        <f t="shared" si="220"/>
        <v>1</v>
      </c>
      <c r="GR24" s="202"/>
      <c r="GS24" s="200">
        <f>GR7-GQ24</f>
        <v>-1</v>
      </c>
      <c r="GT24" s="130">
        <f t="shared" si="221"/>
        <v>0</v>
      </c>
      <c r="GU24" s="131">
        <f t="shared" si="222"/>
        <v>3</v>
      </c>
      <c r="GV24" s="60" t="str">
        <f t="shared" si="223"/>
        <v/>
      </c>
      <c r="GW24" s="308" t="s">
        <v>118</v>
      </c>
      <c r="GX24" s="344">
        <v>0</v>
      </c>
      <c r="GY24" s="205"/>
      <c r="GZ24" s="51"/>
      <c r="HA24" s="52">
        <v>11</v>
      </c>
      <c r="HB24" s="227">
        <v>153</v>
      </c>
      <c r="HC24" s="227">
        <v>197</v>
      </c>
      <c r="HD24" s="228">
        <v>3</v>
      </c>
      <c r="HE24" s="229">
        <v>13</v>
      </c>
      <c r="HF24" s="56"/>
      <c r="HG24" s="57">
        <v>11</v>
      </c>
      <c r="HH24" s="58"/>
      <c r="HI24" s="59">
        <f t="shared" si="224"/>
        <v>3</v>
      </c>
      <c r="HJ24" s="59">
        <f t="shared" si="224"/>
        <v>13</v>
      </c>
      <c r="HK24" s="202">
        <v>4</v>
      </c>
      <c r="HL24" s="200">
        <f>HK7-HJ24</f>
        <v>14</v>
      </c>
      <c r="HM24" s="130">
        <f t="shared" si="225"/>
        <v>1</v>
      </c>
      <c r="HN24" s="131">
        <f t="shared" si="226"/>
        <v>-1</v>
      </c>
      <c r="HO24" s="60">
        <f t="shared" si="227"/>
        <v>2</v>
      </c>
      <c r="HP24" s="105"/>
      <c r="HQ24" s="108"/>
      <c r="HR24" s="127">
        <v>11</v>
      </c>
      <c r="HS24" s="132">
        <f t="shared" ref="HS24:HS31" si="305">HB24</f>
        <v>153</v>
      </c>
      <c r="HT24" s="133">
        <v>336</v>
      </c>
      <c r="HU24" s="128">
        <f t="shared" ref="HU24:HV31" si="306">HD24</f>
        <v>3</v>
      </c>
      <c r="HV24" s="134">
        <f t="shared" si="306"/>
        <v>13</v>
      </c>
      <c r="HW24" s="201"/>
      <c r="HX24" s="135">
        <v>11</v>
      </c>
      <c r="HY24" s="136"/>
      <c r="HZ24" s="129">
        <f t="shared" si="228"/>
        <v>3</v>
      </c>
      <c r="IA24" s="129">
        <f t="shared" si="228"/>
        <v>13</v>
      </c>
      <c r="IB24" s="202">
        <v>4</v>
      </c>
      <c r="IC24" s="200">
        <f>IB7-IA24</f>
        <v>4</v>
      </c>
      <c r="ID24" s="130">
        <f t="shared" si="229"/>
        <v>1</v>
      </c>
      <c r="IE24" s="131">
        <f t="shared" si="230"/>
        <v>-1</v>
      </c>
      <c r="IF24" s="60">
        <f t="shared" si="231"/>
        <v>2</v>
      </c>
      <c r="IG24" s="105"/>
      <c r="IH24" s="108"/>
      <c r="II24" s="127">
        <v>11</v>
      </c>
      <c r="IJ24" s="132">
        <f t="shared" ref="IJ24:IJ31" si="307">HS24</f>
        <v>153</v>
      </c>
      <c r="IK24" s="133">
        <v>336</v>
      </c>
      <c r="IL24" s="128">
        <f t="shared" ref="IL24:IM31" si="308">HU24</f>
        <v>3</v>
      </c>
      <c r="IM24" s="134">
        <f t="shared" si="308"/>
        <v>13</v>
      </c>
      <c r="IN24" s="201"/>
      <c r="IO24" s="135">
        <v>11</v>
      </c>
      <c r="IP24" s="136"/>
      <c r="IQ24" s="129">
        <f t="shared" si="232"/>
        <v>3</v>
      </c>
      <c r="IR24" s="129">
        <f t="shared" si="232"/>
        <v>13</v>
      </c>
      <c r="IS24" s="202">
        <v>4</v>
      </c>
      <c r="IT24" s="200">
        <f>IS7-IR24</f>
        <v>15</v>
      </c>
      <c r="IU24" s="130">
        <f t="shared" si="233"/>
        <v>1</v>
      </c>
      <c r="IV24" s="131">
        <f t="shared" si="234"/>
        <v>-1</v>
      </c>
      <c r="IW24" s="60">
        <f t="shared" si="235"/>
        <v>2</v>
      </c>
      <c r="IX24" s="105"/>
      <c r="IY24" s="108"/>
      <c r="IZ24" s="127">
        <v>11</v>
      </c>
      <c r="JA24" s="132">
        <f t="shared" ref="JA24:JA31" si="309">IJ24</f>
        <v>153</v>
      </c>
      <c r="JB24" s="133">
        <v>336</v>
      </c>
      <c r="JC24" s="128">
        <f t="shared" ref="JC24:JD31" si="310">IL24</f>
        <v>3</v>
      </c>
      <c r="JD24" s="134">
        <f t="shared" si="310"/>
        <v>13</v>
      </c>
      <c r="JE24" s="201"/>
      <c r="JF24" s="135">
        <v>11</v>
      </c>
      <c r="JG24" s="136"/>
      <c r="JH24" s="129">
        <f t="shared" si="236"/>
        <v>3</v>
      </c>
      <c r="JI24" s="129">
        <f t="shared" si="236"/>
        <v>13</v>
      </c>
      <c r="JJ24" s="202">
        <v>3</v>
      </c>
      <c r="JK24" s="200">
        <f>JJ7-JI24</f>
        <v>15</v>
      </c>
      <c r="JL24" s="130">
        <f t="shared" si="237"/>
        <v>1</v>
      </c>
      <c r="JM24" s="131">
        <f t="shared" si="238"/>
        <v>0</v>
      </c>
      <c r="JN24" s="60">
        <f t="shared" si="239"/>
        <v>3</v>
      </c>
      <c r="JO24" s="105"/>
      <c r="JP24" s="108"/>
      <c r="JQ24" s="127">
        <v>11</v>
      </c>
      <c r="JR24" s="132">
        <f t="shared" ref="JR24:JR31" si="311">JA24</f>
        <v>153</v>
      </c>
      <c r="JS24" s="133">
        <v>336</v>
      </c>
      <c r="JT24" s="128">
        <f t="shared" ref="JT24:JU31" si="312">JC24</f>
        <v>3</v>
      </c>
      <c r="JU24" s="134">
        <f t="shared" si="312"/>
        <v>13</v>
      </c>
      <c r="JV24" s="201"/>
      <c r="JW24" s="135">
        <v>11</v>
      </c>
      <c r="JX24" s="136"/>
      <c r="JY24" s="129">
        <f t="shared" si="240"/>
        <v>3</v>
      </c>
      <c r="JZ24" s="129">
        <f t="shared" si="240"/>
        <v>13</v>
      </c>
      <c r="KA24" s="202">
        <v>3</v>
      </c>
      <c r="KB24" s="200">
        <f>KA7-JZ24</f>
        <v>3</v>
      </c>
      <c r="KC24" s="130">
        <f t="shared" si="241"/>
        <v>1</v>
      </c>
      <c r="KD24" s="131">
        <f t="shared" si="242"/>
        <v>0</v>
      </c>
      <c r="KE24" s="60">
        <f t="shared" si="243"/>
        <v>3</v>
      </c>
      <c r="KF24" s="105"/>
      <c r="KG24" s="108"/>
      <c r="KH24" s="127">
        <v>11</v>
      </c>
      <c r="KI24" s="132">
        <f t="shared" ref="KI24:KI31" si="313">JR24</f>
        <v>153</v>
      </c>
      <c r="KJ24" s="133">
        <v>336</v>
      </c>
      <c r="KK24" s="128">
        <f t="shared" ref="KK24:KL31" si="314">JT24</f>
        <v>3</v>
      </c>
      <c r="KL24" s="134">
        <f t="shared" si="314"/>
        <v>13</v>
      </c>
      <c r="KM24" s="201"/>
      <c r="KN24" s="135">
        <v>11</v>
      </c>
      <c r="KO24" s="136"/>
      <c r="KP24" s="129">
        <f t="shared" si="244"/>
        <v>3</v>
      </c>
      <c r="KQ24" s="129">
        <f t="shared" si="244"/>
        <v>13</v>
      </c>
      <c r="KR24" s="202">
        <v>2</v>
      </c>
      <c r="KS24" s="200">
        <f>KR7-KQ24</f>
        <v>4</v>
      </c>
      <c r="KT24" s="130">
        <f t="shared" si="245"/>
        <v>1</v>
      </c>
      <c r="KU24" s="131">
        <f t="shared" si="246"/>
        <v>1</v>
      </c>
      <c r="KV24" s="60">
        <f t="shared" si="247"/>
        <v>4</v>
      </c>
      <c r="KW24" s="105"/>
      <c r="KX24" s="108"/>
      <c r="KY24" s="127">
        <v>11</v>
      </c>
      <c r="KZ24" s="132">
        <f t="shared" ref="KZ24:KZ31" si="315">KI24</f>
        <v>153</v>
      </c>
      <c r="LA24" s="133">
        <v>336</v>
      </c>
      <c r="LB24" s="128">
        <f t="shared" ref="LB24:LC31" si="316">KK24</f>
        <v>3</v>
      </c>
      <c r="LC24" s="134">
        <f t="shared" si="316"/>
        <v>13</v>
      </c>
      <c r="LD24" s="201"/>
      <c r="LE24" s="135">
        <v>11</v>
      </c>
      <c r="LF24" s="136"/>
      <c r="LG24" s="129">
        <f t="shared" si="248"/>
        <v>3</v>
      </c>
      <c r="LH24" s="129">
        <f t="shared" si="248"/>
        <v>13</v>
      </c>
      <c r="LI24" s="202">
        <v>4</v>
      </c>
      <c r="LJ24" s="200">
        <f>LI7-LH24</f>
        <v>5</v>
      </c>
      <c r="LK24" s="130">
        <f t="shared" si="249"/>
        <v>1</v>
      </c>
      <c r="LL24" s="131">
        <f t="shared" si="250"/>
        <v>-1</v>
      </c>
      <c r="LM24" s="60">
        <f t="shared" si="251"/>
        <v>2</v>
      </c>
      <c r="LN24" s="105"/>
      <c r="LO24" s="108"/>
      <c r="LP24" s="127">
        <v>11</v>
      </c>
      <c r="LQ24" s="132">
        <f t="shared" ref="LQ24:LQ31" si="317">KZ24</f>
        <v>153</v>
      </c>
      <c r="LR24" s="133">
        <v>336</v>
      </c>
      <c r="LS24" s="128">
        <f t="shared" ref="LS24:LT31" si="318">LB24</f>
        <v>3</v>
      </c>
      <c r="LT24" s="134">
        <f t="shared" si="318"/>
        <v>13</v>
      </c>
      <c r="LU24" s="201"/>
      <c r="LV24" s="135">
        <v>11</v>
      </c>
      <c r="LW24" s="136"/>
      <c r="LX24" s="129">
        <f t="shared" si="252"/>
        <v>3</v>
      </c>
      <c r="LY24" s="129">
        <f t="shared" si="252"/>
        <v>13</v>
      </c>
      <c r="LZ24" s="202"/>
      <c r="MA24" s="203">
        <f>LZ7-LY24</f>
        <v>8</v>
      </c>
      <c r="MB24" s="203">
        <f t="shared" si="253"/>
        <v>1</v>
      </c>
      <c r="MC24" s="203">
        <f t="shared" si="254"/>
        <v>3</v>
      </c>
      <c r="MD24" s="60" t="str">
        <f t="shared" si="255"/>
        <v/>
      </c>
      <c r="ME24" s="105"/>
      <c r="MF24" s="108"/>
      <c r="MG24" s="127">
        <v>11</v>
      </c>
      <c r="MH24" s="132">
        <f t="shared" ref="MH24:MH31" si="319">LQ24</f>
        <v>153</v>
      </c>
      <c r="MI24" s="133">
        <v>336</v>
      </c>
      <c r="MJ24" s="128">
        <f t="shared" ref="MJ24:MK31" si="320">LS24</f>
        <v>3</v>
      </c>
      <c r="MK24" s="134">
        <f t="shared" si="320"/>
        <v>13</v>
      </c>
      <c r="ML24" s="201"/>
      <c r="MM24" s="135">
        <v>11</v>
      </c>
      <c r="MN24" s="136"/>
      <c r="MO24" s="129">
        <f t="shared" si="256"/>
        <v>3</v>
      </c>
      <c r="MP24" s="129">
        <f t="shared" si="256"/>
        <v>13</v>
      </c>
      <c r="MQ24" s="202"/>
      <c r="MR24" s="203">
        <f>MQ7-MP24</f>
        <v>-13</v>
      </c>
      <c r="MS24" s="203">
        <f t="shared" si="257"/>
        <v>0</v>
      </c>
      <c r="MT24" s="203">
        <f t="shared" si="258"/>
        <v>3</v>
      </c>
      <c r="MU24" s="60" t="str">
        <f t="shared" si="259"/>
        <v/>
      </c>
      <c r="MV24" s="105"/>
      <c r="MW24" s="108"/>
      <c r="MX24" s="127">
        <v>11</v>
      </c>
      <c r="MY24" s="132">
        <f t="shared" ref="MY24:MY31" si="321">MH24</f>
        <v>153</v>
      </c>
      <c r="MZ24" s="133">
        <v>336</v>
      </c>
      <c r="NA24" s="128">
        <f t="shared" ref="NA24:NB31" si="322">MJ24</f>
        <v>3</v>
      </c>
      <c r="NB24" s="134">
        <f t="shared" si="322"/>
        <v>13</v>
      </c>
      <c r="NC24" s="201"/>
      <c r="ND24" s="135">
        <v>11</v>
      </c>
      <c r="NE24" s="136"/>
      <c r="NF24" s="129">
        <f t="shared" si="260"/>
        <v>3</v>
      </c>
      <c r="NG24" s="129">
        <f t="shared" si="260"/>
        <v>13</v>
      </c>
      <c r="NH24" s="202"/>
      <c r="NI24" s="200">
        <f>NH7-NG24</f>
        <v>-13</v>
      </c>
      <c r="NJ24" s="130">
        <f t="shared" si="261"/>
        <v>0</v>
      </c>
      <c r="NK24" s="131">
        <f t="shared" si="262"/>
        <v>3</v>
      </c>
      <c r="NL24" s="60" t="str">
        <f t="shared" si="263"/>
        <v/>
      </c>
      <c r="NM24" s="105"/>
      <c r="NN24" s="108"/>
      <c r="NO24" s="127">
        <v>11</v>
      </c>
      <c r="NP24" s="132">
        <f t="shared" ref="NP24:NP31" si="323">MY24</f>
        <v>153</v>
      </c>
      <c r="NQ24" s="133">
        <v>336</v>
      </c>
      <c r="NR24" s="128">
        <f t="shared" ref="NR24:NS31" si="324">NA24</f>
        <v>3</v>
      </c>
      <c r="NS24" s="134">
        <f t="shared" si="324"/>
        <v>13</v>
      </c>
      <c r="NT24" s="201"/>
      <c r="NU24" s="135">
        <v>11</v>
      </c>
      <c r="NV24" s="136"/>
      <c r="NW24" s="129">
        <f t="shared" si="264"/>
        <v>3</v>
      </c>
      <c r="NX24" s="129">
        <f t="shared" si="264"/>
        <v>13</v>
      </c>
      <c r="NY24" s="202"/>
      <c r="NZ24" s="200">
        <f>NY7-NX24</f>
        <v>-13</v>
      </c>
      <c r="OA24" s="130">
        <f t="shared" si="265"/>
        <v>0</v>
      </c>
      <c r="OB24" s="131">
        <f t="shared" si="266"/>
        <v>3</v>
      </c>
      <c r="OC24" s="60" t="str">
        <f t="shared" si="267"/>
        <v/>
      </c>
      <c r="OD24" s="105"/>
      <c r="OE24" s="108"/>
      <c r="OF24" s="127">
        <v>11</v>
      </c>
      <c r="OG24" s="132">
        <f t="shared" ref="OG24:OG31" si="325">NP24</f>
        <v>153</v>
      </c>
      <c r="OH24" s="133">
        <v>336</v>
      </c>
      <c r="OI24" s="128">
        <f t="shared" ref="OI24:OJ31" si="326">NR24</f>
        <v>3</v>
      </c>
      <c r="OJ24" s="134">
        <f t="shared" si="326"/>
        <v>13</v>
      </c>
      <c r="OK24" s="201"/>
      <c r="OL24" s="135">
        <v>11</v>
      </c>
      <c r="OM24" s="136"/>
      <c r="ON24" s="129">
        <f t="shared" si="268"/>
        <v>3</v>
      </c>
      <c r="OO24" s="129">
        <f t="shared" si="268"/>
        <v>13</v>
      </c>
      <c r="OP24" s="202"/>
      <c r="OQ24" s="200">
        <f>OP7-OO24</f>
        <v>-13</v>
      </c>
      <c r="OR24" s="130">
        <f t="shared" si="269"/>
        <v>0</v>
      </c>
      <c r="OS24" s="131">
        <f t="shared" si="270"/>
        <v>3</v>
      </c>
      <c r="OT24" s="60" t="str">
        <f t="shared" si="271"/>
        <v/>
      </c>
      <c r="OU24" s="204"/>
      <c r="OV24" s="205"/>
    </row>
    <row r="25" spans="1:412" s="61" customFormat="1" ht="16.149999999999999" customHeight="1">
      <c r="A25" s="51"/>
      <c r="B25" s="52">
        <v>12</v>
      </c>
      <c r="C25" s="227">
        <v>60</v>
      </c>
      <c r="D25" s="227">
        <v>471</v>
      </c>
      <c r="E25" s="228">
        <v>3</v>
      </c>
      <c r="F25" s="229">
        <v>15</v>
      </c>
      <c r="G25" s="330"/>
      <c r="H25" s="57">
        <v>12</v>
      </c>
      <c r="I25" s="58"/>
      <c r="J25" s="59">
        <f t="shared" si="164"/>
        <v>3</v>
      </c>
      <c r="K25" s="59">
        <f t="shared" si="165"/>
        <v>15</v>
      </c>
      <c r="L25" s="202">
        <v>4</v>
      </c>
      <c r="M25" s="200" t="e">
        <f>L7-K25</f>
        <v>#REF!</v>
      </c>
      <c r="N25" s="130" t="e">
        <f t="shared" si="166"/>
        <v>#REF!</v>
      </c>
      <c r="O25" s="131">
        <f t="shared" si="167"/>
        <v>-1</v>
      </c>
      <c r="P25" s="60" t="e">
        <f t="shared" si="168"/>
        <v>#REF!</v>
      </c>
      <c r="Q25" s="105"/>
      <c r="R25" s="108"/>
      <c r="S25" s="127">
        <v>12</v>
      </c>
      <c r="T25" s="132">
        <f t="shared" si="272"/>
        <v>60</v>
      </c>
      <c r="U25" s="133">
        <v>336</v>
      </c>
      <c r="V25" s="128">
        <f t="shared" si="273"/>
        <v>3</v>
      </c>
      <c r="W25" s="134">
        <f t="shared" si="274"/>
        <v>15</v>
      </c>
      <c r="X25" s="201"/>
      <c r="Y25" s="135">
        <v>12</v>
      </c>
      <c r="Z25" s="136"/>
      <c r="AA25" s="129">
        <f t="shared" si="169"/>
        <v>3</v>
      </c>
      <c r="AB25" s="129">
        <f t="shared" si="170"/>
        <v>15</v>
      </c>
      <c r="AC25" s="202">
        <v>7</v>
      </c>
      <c r="AD25" s="200" t="e">
        <f>AC7-AB25</f>
        <v>#REF!</v>
      </c>
      <c r="AE25" s="130" t="e">
        <f t="shared" si="171"/>
        <v>#REF!</v>
      </c>
      <c r="AF25" s="131">
        <f t="shared" si="172"/>
        <v>-4</v>
      </c>
      <c r="AG25" s="60" t="e">
        <f t="shared" si="173"/>
        <v>#REF!</v>
      </c>
      <c r="AH25" s="105"/>
      <c r="AI25" s="108"/>
      <c r="AJ25" s="127">
        <v>12</v>
      </c>
      <c r="AK25" s="132">
        <f t="shared" si="275"/>
        <v>60</v>
      </c>
      <c r="AL25" s="133">
        <v>336</v>
      </c>
      <c r="AM25" s="128">
        <f t="shared" si="276"/>
        <v>3</v>
      </c>
      <c r="AN25" s="134">
        <f t="shared" si="277"/>
        <v>15</v>
      </c>
      <c r="AO25" s="201"/>
      <c r="AP25" s="135">
        <v>12</v>
      </c>
      <c r="AQ25" s="136"/>
      <c r="AR25" s="129">
        <f t="shared" si="174"/>
        <v>3</v>
      </c>
      <c r="AS25" s="129">
        <f t="shared" si="175"/>
        <v>15</v>
      </c>
      <c r="AT25" s="202"/>
      <c r="AU25" s="200" t="e">
        <f>AT7-AS25</f>
        <v>#REF!</v>
      </c>
      <c r="AV25" s="130" t="e">
        <f t="shared" si="176"/>
        <v>#REF!</v>
      </c>
      <c r="AW25" s="131">
        <f t="shared" si="177"/>
        <v>3</v>
      </c>
      <c r="AX25" s="60" t="str">
        <f t="shared" si="178"/>
        <v/>
      </c>
      <c r="AY25" s="105"/>
      <c r="AZ25" s="108"/>
      <c r="BA25" s="127">
        <v>12</v>
      </c>
      <c r="BB25" s="132">
        <f t="shared" si="278"/>
        <v>60</v>
      </c>
      <c r="BC25" s="133">
        <v>336</v>
      </c>
      <c r="BD25" s="128">
        <f t="shared" si="279"/>
        <v>3</v>
      </c>
      <c r="BE25" s="134">
        <f t="shared" si="280"/>
        <v>15</v>
      </c>
      <c r="BF25" s="201"/>
      <c r="BG25" s="135">
        <v>12</v>
      </c>
      <c r="BH25" s="136"/>
      <c r="BI25" s="129">
        <f t="shared" si="179"/>
        <v>3</v>
      </c>
      <c r="BJ25" s="129">
        <f t="shared" si="180"/>
        <v>15</v>
      </c>
      <c r="BK25" s="202">
        <v>4</v>
      </c>
      <c r="BL25" s="200">
        <f>BK7-BJ25</f>
        <v>13</v>
      </c>
      <c r="BM25" s="130">
        <f t="shared" si="181"/>
        <v>1</v>
      </c>
      <c r="BN25" s="131">
        <f t="shared" si="182"/>
        <v>-1</v>
      </c>
      <c r="BO25" s="60">
        <f t="shared" si="183"/>
        <v>2</v>
      </c>
      <c r="BP25" s="105"/>
      <c r="BQ25" s="108"/>
      <c r="BR25" s="127">
        <v>12</v>
      </c>
      <c r="BS25" s="132">
        <f t="shared" si="281"/>
        <v>60</v>
      </c>
      <c r="BT25" s="133">
        <v>336</v>
      </c>
      <c r="BU25" s="128">
        <f t="shared" si="282"/>
        <v>3</v>
      </c>
      <c r="BV25" s="134">
        <f t="shared" si="283"/>
        <v>15</v>
      </c>
      <c r="BW25" s="309" t="s">
        <v>119</v>
      </c>
      <c r="BX25" s="331">
        <v>0</v>
      </c>
      <c r="BY25" s="312">
        <v>12</v>
      </c>
      <c r="BZ25" s="136"/>
      <c r="CA25" s="129">
        <f t="shared" si="184"/>
        <v>3</v>
      </c>
      <c r="CB25" s="129">
        <f t="shared" si="185"/>
        <v>15</v>
      </c>
      <c r="CC25" s="202">
        <v>4</v>
      </c>
      <c r="CD25" s="200" t="e">
        <f>CC7-CB25</f>
        <v>#REF!</v>
      </c>
      <c r="CE25" s="130" t="e">
        <f t="shared" si="186"/>
        <v>#REF!</v>
      </c>
      <c r="CF25" s="131">
        <f t="shared" si="187"/>
        <v>-1</v>
      </c>
      <c r="CG25" s="60" t="e">
        <f t="shared" si="188"/>
        <v>#REF!</v>
      </c>
      <c r="CH25" s="105"/>
      <c r="CI25" s="108"/>
      <c r="CJ25" s="127">
        <v>12</v>
      </c>
      <c r="CK25" s="132">
        <f t="shared" si="284"/>
        <v>60</v>
      </c>
      <c r="CL25" s="133">
        <v>336</v>
      </c>
      <c r="CM25" s="128">
        <f t="shared" si="285"/>
        <v>3</v>
      </c>
      <c r="CN25" s="134">
        <f t="shared" si="286"/>
        <v>15</v>
      </c>
      <c r="CO25" s="201"/>
      <c r="CP25" s="135">
        <v>12</v>
      </c>
      <c r="CQ25" s="136"/>
      <c r="CR25" s="129">
        <f t="shared" si="189"/>
        <v>3</v>
      </c>
      <c r="CS25" s="129">
        <f t="shared" si="190"/>
        <v>15</v>
      </c>
      <c r="CT25" s="202">
        <v>4</v>
      </c>
      <c r="CU25" s="200">
        <f>CT7-CS25</f>
        <v>2</v>
      </c>
      <c r="CV25" s="130">
        <f t="shared" si="191"/>
        <v>1</v>
      </c>
      <c r="CW25" s="131">
        <f t="shared" si="192"/>
        <v>-1</v>
      </c>
      <c r="CX25" s="60">
        <f t="shared" si="193"/>
        <v>2</v>
      </c>
      <c r="CY25" s="105"/>
      <c r="CZ25" s="108"/>
      <c r="DA25" s="127">
        <v>12</v>
      </c>
      <c r="DB25" s="132">
        <f t="shared" si="287"/>
        <v>60</v>
      </c>
      <c r="DC25" s="133">
        <v>336</v>
      </c>
      <c r="DD25" s="128">
        <f t="shared" si="288"/>
        <v>3</v>
      </c>
      <c r="DE25" s="134">
        <f t="shared" si="289"/>
        <v>15</v>
      </c>
      <c r="DF25" s="201"/>
      <c r="DG25" s="135">
        <v>12</v>
      </c>
      <c r="DH25" s="136"/>
      <c r="DI25" s="129">
        <f t="shared" si="194"/>
        <v>3</v>
      </c>
      <c r="DJ25" s="129">
        <f t="shared" si="195"/>
        <v>15</v>
      </c>
      <c r="DK25" s="202">
        <v>5</v>
      </c>
      <c r="DL25" s="200" t="e">
        <f>DK7-DJ25</f>
        <v>#REF!</v>
      </c>
      <c r="DM25" s="130" t="e">
        <f t="shared" si="196"/>
        <v>#REF!</v>
      </c>
      <c r="DN25" s="131">
        <f t="shared" si="197"/>
        <v>-2</v>
      </c>
      <c r="DO25" s="60" t="e">
        <f t="shared" si="198"/>
        <v>#REF!</v>
      </c>
      <c r="DP25" s="105"/>
      <c r="DQ25" s="108"/>
      <c r="DR25" s="127">
        <v>12</v>
      </c>
      <c r="DS25" s="132">
        <f t="shared" si="290"/>
        <v>60</v>
      </c>
      <c r="DT25" s="133">
        <v>336</v>
      </c>
      <c r="DU25" s="128">
        <f t="shared" si="291"/>
        <v>3</v>
      </c>
      <c r="DV25" s="134">
        <f t="shared" si="292"/>
        <v>15</v>
      </c>
      <c r="DW25" s="201"/>
      <c r="DX25" s="135">
        <v>12</v>
      </c>
      <c r="DY25" s="136"/>
      <c r="DZ25" s="129">
        <f t="shared" si="199"/>
        <v>3</v>
      </c>
      <c r="EA25" s="129">
        <f t="shared" si="200"/>
        <v>15</v>
      </c>
      <c r="EB25" s="202"/>
      <c r="EC25" s="203" t="e">
        <f>EB7-EA25</f>
        <v>#REF!</v>
      </c>
      <c r="ED25" s="203" t="e">
        <f t="shared" si="201"/>
        <v>#REF!</v>
      </c>
      <c r="EE25" s="203">
        <f t="shared" si="202"/>
        <v>3</v>
      </c>
      <c r="EF25" s="60" t="str">
        <f t="shared" si="203"/>
        <v/>
      </c>
      <c r="EG25" s="105"/>
      <c r="EH25" s="108"/>
      <c r="EI25" s="127">
        <v>12</v>
      </c>
      <c r="EJ25" s="132">
        <f t="shared" si="293"/>
        <v>60</v>
      </c>
      <c r="EK25" s="133">
        <v>336</v>
      </c>
      <c r="EL25" s="128">
        <f t="shared" si="294"/>
        <v>3</v>
      </c>
      <c r="EM25" s="134">
        <f t="shared" si="295"/>
        <v>15</v>
      </c>
      <c r="EN25" s="201"/>
      <c r="EO25" s="135">
        <v>12</v>
      </c>
      <c r="EP25" s="136"/>
      <c r="EQ25" s="129">
        <f t="shared" si="204"/>
        <v>3</v>
      </c>
      <c r="ER25" s="129">
        <f t="shared" si="205"/>
        <v>15</v>
      </c>
      <c r="ES25" s="202"/>
      <c r="ET25" s="203">
        <f>ES7-ER25</f>
        <v>-15</v>
      </c>
      <c r="EU25" s="203">
        <f t="shared" si="206"/>
        <v>0</v>
      </c>
      <c r="EV25" s="203">
        <f t="shared" si="207"/>
        <v>3</v>
      </c>
      <c r="EW25" s="60" t="str">
        <f t="shared" si="208"/>
        <v/>
      </c>
      <c r="EX25" s="105"/>
      <c r="EY25" s="108"/>
      <c r="EZ25" s="127">
        <v>12</v>
      </c>
      <c r="FA25" s="132">
        <f t="shared" si="296"/>
        <v>60</v>
      </c>
      <c r="FB25" s="133">
        <v>336</v>
      </c>
      <c r="FC25" s="128">
        <f t="shared" si="297"/>
        <v>3</v>
      </c>
      <c r="FD25" s="134">
        <f t="shared" si="298"/>
        <v>15</v>
      </c>
      <c r="FE25" s="201"/>
      <c r="FF25" s="135">
        <v>12</v>
      </c>
      <c r="FG25" s="136"/>
      <c r="FH25" s="129">
        <f t="shared" si="209"/>
        <v>3</v>
      </c>
      <c r="FI25" s="129">
        <f t="shared" si="210"/>
        <v>15</v>
      </c>
      <c r="FJ25" s="202"/>
      <c r="FK25" s="200">
        <f>FJ7-FI25</f>
        <v>-15</v>
      </c>
      <c r="FL25" s="130">
        <f t="shared" si="211"/>
        <v>0</v>
      </c>
      <c r="FM25" s="131">
        <f t="shared" si="212"/>
        <v>3</v>
      </c>
      <c r="FN25" s="60" t="str">
        <f t="shared" si="213"/>
        <v/>
      </c>
      <c r="FO25" s="105"/>
      <c r="FP25" s="108"/>
      <c r="FQ25" s="127">
        <v>12</v>
      </c>
      <c r="FR25" s="132">
        <f t="shared" si="299"/>
        <v>60</v>
      </c>
      <c r="FS25" s="133">
        <v>336</v>
      </c>
      <c r="FT25" s="128">
        <f t="shared" si="300"/>
        <v>3</v>
      </c>
      <c r="FU25" s="134">
        <f t="shared" si="301"/>
        <v>15</v>
      </c>
      <c r="FV25" s="201"/>
      <c r="FW25" s="135">
        <v>12</v>
      </c>
      <c r="FX25" s="136"/>
      <c r="FY25" s="129">
        <f t="shared" si="214"/>
        <v>3</v>
      </c>
      <c r="FZ25" s="129">
        <f t="shared" si="215"/>
        <v>15</v>
      </c>
      <c r="GA25" s="202"/>
      <c r="GB25" s="200">
        <f>GA7-FZ25</f>
        <v>-15</v>
      </c>
      <c r="GC25" s="130">
        <f t="shared" si="216"/>
        <v>0</v>
      </c>
      <c r="GD25" s="131">
        <f t="shared" si="217"/>
        <v>3</v>
      </c>
      <c r="GE25" s="60" t="str">
        <f t="shared" si="218"/>
        <v/>
      </c>
      <c r="GF25" s="105"/>
      <c r="GG25" s="108"/>
      <c r="GH25" s="127">
        <v>12</v>
      </c>
      <c r="GI25" s="132">
        <f t="shared" si="302"/>
        <v>60</v>
      </c>
      <c r="GJ25" s="133">
        <v>336</v>
      </c>
      <c r="GK25" s="128">
        <f t="shared" si="303"/>
        <v>3</v>
      </c>
      <c r="GL25" s="134">
        <f t="shared" si="304"/>
        <v>15</v>
      </c>
      <c r="GM25" s="201"/>
      <c r="GN25" s="135">
        <v>12</v>
      </c>
      <c r="GO25" s="136"/>
      <c r="GP25" s="129">
        <f t="shared" si="219"/>
        <v>3</v>
      </c>
      <c r="GQ25" s="129">
        <f t="shared" si="220"/>
        <v>15</v>
      </c>
      <c r="GR25" s="202"/>
      <c r="GS25" s="200">
        <f>GR7-GQ25</f>
        <v>-15</v>
      </c>
      <c r="GT25" s="130">
        <f t="shared" si="221"/>
        <v>0</v>
      </c>
      <c r="GU25" s="131">
        <f t="shared" si="222"/>
        <v>3</v>
      </c>
      <c r="GV25" s="60" t="str">
        <f t="shared" si="223"/>
        <v/>
      </c>
      <c r="GW25" s="309" t="s">
        <v>118</v>
      </c>
      <c r="GX25" s="344">
        <v>0</v>
      </c>
      <c r="GY25" s="205"/>
      <c r="GZ25" s="51"/>
      <c r="HA25" s="52">
        <v>12</v>
      </c>
      <c r="HB25" s="227">
        <v>338</v>
      </c>
      <c r="HC25" s="227">
        <v>471</v>
      </c>
      <c r="HD25" s="228">
        <v>4</v>
      </c>
      <c r="HE25" s="229">
        <v>11</v>
      </c>
      <c r="HF25" s="56"/>
      <c r="HG25" s="57">
        <v>12</v>
      </c>
      <c r="HH25" s="58"/>
      <c r="HI25" s="59">
        <f t="shared" si="224"/>
        <v>4</v>
      </c>
      <c r="HJ25" s="59">
        <f t="shared" si="224"/>
        <v>11</v>
      </c>
      <c r="HK25" s="202">
        <v>4</v>
      </c>
      <c r="HL25" s="200">
        <f>HK7-HJ25</f>
        <v>16</v>
      </c>
      <c r="HM25" s="130">
        <f t="shared" si="225"/>
        <v>1</v>
      </c>
      <c r="HN25" s="131">
        <f t="shared" si="226"/>
        <v>0</v>
      </c>
      <c r="HO25" s="60">
        <f t="shared" si="227"/>
        <v>3</v>
      </c>
      <c r="HP25" s="105"/>
      <c r="HQ25" s="108"/>
      <c r="HR25" s="127">
        <v>12</v>
      </c>
      <c r="HS25" s="132">
        <f t="shared" si="305"/>
        <v>338</v>
      </c>
      <c r="HT25" s="133">
        <v>336</v>
      </c>
      <c r="HU25" s="128">
        <f t="shared" si="306"/>
        <v>4</v>
      </c>
      <c r="HV25" s="134">
        <f t="shared" si="306"/>
        <v>11</v>
      </c>
      <c r="HW25" s="201"/>
      <c r="HX25" s="135">
        <v>12</v>
      </c>
      <c r="HY25" s="136"/>
      <c r="HZ25" s="129">
        <f t="shared" si="228"/>
        <v>4</v>
      </c>
      <c r="IA25" s="129">
        <f t="shared" si="228"/>
        <v>11</v>
      </c>
      <c r="IB25" s="202">
        <v>7</v>
      </c>
      <c r="IC25" s="200">
        <f>IB7-IA25</f>
        <v>6</v>
      </c>
      <c r="ID25" s="130">
        <f t="shared" si="229"/>
        <v>1</v>
      </c>
      <c r="IE25" s="131">
        <f t="shared" si="230"/>
        <v>-3</v>
      </c>
      <c r="IF25" s="60">
        <f t="shared" si="231"/>
        <v>0</v>
      </c>
      <c r="IG25" s="105"/>
      <c r="IH25" s="108"/>
      <c r="II25" s="127">
        <v>12</v>
      </c>
      <c r="IJ25" s="132">
        <f t="shared" si="307"/>
        <v>338</v>
      </c>
      <c r="IK25" s="133">
        <v>336</v>
      </c>
      <c r="IL25" s="128">
        <f t="shared" si="308"/>
        <v>4</v>
      </c>
      <c r="IM25" s="134">
        <f t="shared" si="308"/>
        <v>11</v>
      </c>
      <c r="IN25" s="201"/>
      <c r="IO25" s="135">
        <v>12</v>
      </c>
      <c r="IP25" s="136"/>
      <c r="IQ25" s="129">
        <f t="shared" si="232"/>
        <v>4</v>
      </c>
      <c r="IR25" s="129">
        <f t="shared" si="232"/>
        <v>11</v>
      </c>
      <c r="IS25" s="202"/>
      <c r="IT25" s="200">
        <f>IS7-IR25</f>
        <v>17</v>
      </c>
      <c r="IU25" s="130">
        <f t="shared" si="233"/>
        <v>1</v>
      </c>
      <c r="IV25" s="131">
        <f t="shared" si="234"/>
        <v>4</v>
      </c>
      <c r="IW25" s="60" t="str">
        <f t="shared" si="235"/>
        <v/>
      </c>
      <c r="IX25" s="105"/>
      <c r="IY25" s="108"/>
      <c r="IZ25" s="127">
        <v>12</v>
      </c>
      <c r="JA25" s="132">
        <f t="shared" si="309"/>
        <v>338</v>
      </c>
      <c r="JB25" s="133">
        <v>336</v>
      </c>
      <c r="JC25" s="128">
        <f t="shared" si="310"/>
        <v>4</v>
      </c>
      <c r="JD25" s="134">
        <f t="shared" si="310"/>
        <v>11</v>
      </c>
      <c r="JE25" s="201"/>
      <c r="JF25" s="135">
        <v>12</v>
      </c>
      <c r="JG25" s="136"/>
      <c r="JH25" s="129">
        <f t="shared" si="236"/>
        <v>4</v>
      </c>
      <c r="JI25" s="129">
        <f t="shared" si="236"/>
        <v>11</v>
      </c>
      <c r="JJ25" s="202">
        <v>7</v>
      </c>
      <c r="JK25" s="200">
        <f>JJ7-JI25</f>
        <v>17</v>
      </c>
      <c r="JL25" s="130">
        <f t="shared" si="237"/>
        <v>1</v>
      </c>
      <c r="JM25" s="131">
        <f t="shared" si="238"/>
        <v>-3</v>
      </c>
      <c r="JN25" s="60">
        <f t="shared" si="239"/>
        <v>0</v>
      </c>
      <c r="JO25" s="105"/>
      <c r="JP25" s="108"/>
      <c r="JQ25" s="127">
        <v>12</v>
      </c>
      <c r="JR25" s="132">
        <f t="shared" si="311"/>
        <v>338</v>
      </c>
      <c r="JS25" s="133">
        <v>336</v>
      </c>
      <c r="JT25" s="128">
        <f t="shared" si="312"/>
        <v>4</v>
      </c>
      <c r="JU25" s="134">
        <f t="shared" si="312"/>
        <v>11</v>
      </c>
      <c r="JV25" s="201"/>
      <c r="JW25" s="135">
        <v>12</v>
      </c>
      <c r="JX25" s="136"/>
      <c r="JY25" s="129">
        <f t="shared" si="240"/>
        <v>4</v>
      </c>
      <c r="JZ25" s="129">
        <f t="shared" si="240"/>
        <v>11</v>
      </c>
      <c r="KA25" s="202">
        <v>4</v>
      </c>
      <c r="KB25" s="200">
        <f>KA7-JZ25</f>
        <v>5</v>
      </c>
      <c r="KC25" s="130">
        <f t="shared" si="241"/>
        <v>1</v>
      </c>
      <c r="KD25" s="131">
        <f t="shared" si="242"/>
        <v>0</v>
      </c>
      <c r="KE25" s="60">
        <f t="shared" si="243"/>
        <v>3</v>
      </c>
      <c r="KF25" s="105"/>
      <c r="KG25" s="108"/>
      <c r="KH25" s="127">
        <v>12</v>
      </c>
      <c r="KI25" s="132">
        <f t="shared" si="313"/>
        <v>338</v>
      </c>
      <c r="KJ25" s="133">
        <v>336</v>
      </c>
      <c r="KK25" s="128">
        <f t="shared" si="314"/>
        <v>4</v>
      </c>
      <c r="KL25" s="134">
        <f t="shared" si="314"/>
        <v>11</v>
      </c>
      <c r="KM25" s="201"/>
      <c r="KN25" s="135">
        <v>12</v>
      </c>
      <c r="KO25" s="136"/>
      <c r="KP25" s="129">
        <f t="shared" si="244"/>
        <v>4</v>
      </c>
      <c r="KQ25" s="129">
        <f t="shared" si="244"/>
        <v>11</v>
      </c>
      <c r="KR25" s="202">
        <v>5</v>
      </c>
      <c r="KS25" s="200">
        <f>KR7-KQ25</f>
        <v>6</v>
      </c>
      <c r="KT25" s="130">
        <f t="shared" si="245"/>
        <v>1</v>
      </c>
      <c r="KU25" s="131">
        <f t="shared" si="246"/>
        <v>-1</v>
      </c>
      <c r="KV25" s="60">
        <f t="shared" si="247"/>
        <v>2</v>
      </c>
      <c r="KW25" s="105"/>
      <c r="KX25" s="108"/>
      <c r="KY25" s="127">
        <v>12</v>
      </c>
      <c r="KZ25" s="132">
        <f t="shared" si="315"/>
        <v>338</v>
      </c>
      <c r="LA25" s="133">
        <v>336</v>
      </c>
      <c r="LB25" s="128">
        <f t="shared" si="316"/>
        <v>4</v>
      </c>
      <c r="LC25" s="134">
        <f t="shared" si="316"/>
        <v>11</v>
      </c>
      <c r="LD25" s="201"/>
      <c r="LE25" s="135">
        <v>12</v>
      </c>
      <c r="LF25" s="136"/>
      <c r="LG25" s="129">
        <f t="shared" si="248"/>
        <v>4</v>
      </c>
      <c r="LH25" s="129">
        <f t="shared" si="248"/>
        <v>11</v>
      </c>
      <c r="LI25" s="202">
        <v>5</v>
      </c>
      <c r="LJ25" s="200">
        <f>LI7-LH25</f>
        <v>7</v>
      </c>
      <c r="LK25" s="130">
        <f t="shared" si="249"/>
        <v>1</v>
      </c>
      <c r="LL25" s="131">
        <f t="shared" si="250"/>
        <v>-1</v>
      </c>
      <c r="LM25" s="60">
        <f t="shared" si="251"/>
        <v>2</v>
      </c>
      <c r="LN25" s="105"/>
      <c r="LO25" s="108"/>
      <c r="LP25" s="127">
        <v>12</v>
      </c>
      <c r="LQ25" s="132">
        <f t="shared" si="317"/>
        <v>338</v>
      </c>
      <c r="LR25" s="133">
        <v>336</v>
      </c>
      <c r="LS25" s="128">
        <f t="shared" si="318"/>
        <v>4</v>
      </c>
      <c r="LT25" s="134">
        <f t="shared" si="318"/>
        <v>11</v>
      </c>
      <c r="LU25" s="201"/>
      <c r="LV25" s="135">
        <v>12</v>
      </c>
      <c r="LW25" s="136"/>
      <c r="LX25" s="129">
        <f t="shared" si="252"/>
        <v>4</v>
      </c>
      <c r="LY25" s="129">
        <f t="shared" si="252"/>
        <v>11</v>
      </c>
      <c r="LZ25" s="202"/>
      <c r="MA25" s="203">
        <f>LZ7-LY25</f>
        <v>10</v>
      </c>
      <c r="MB25" s="203">
        <f t="shared" si="253"/>
        <v>1</v>
      </c>
      <c r="MC25" s="203">
        <f t="shared" si="254"/>
        <v>4</v>
      </c>
      <c r="MD25" s="60" t="str">
        <f t="shared" si="255"/>
        <v/>
      </c>
      <c r="ME25" s="105"/>
      <c r="MF25" s="108"/>
      <c r="MG25" s="127">
        <v>12</v>
      </c>
      <c r="MH25" s="132">
        <f t="shared" si="319"/>
        <v>338</v>
      </c>
      <c r="MI25" s="133">
        <v>336</v>
      </c>
      <c r="MJ25" s="128">
        <f t="shared" si="320"/>
        <v>4</v>
      </c>
      <c r="MK25" s="134">
        <f t="shared" si="320"/>
        <v>11</v>
      </c>
      <c r="ML25" s="201"/>
      <c r="MM25" s="135">
        <v>12</v>
      </c>
      <c r="MN25" s="136"/>
      <c r="MO25" s="129">
        <f t="shared" si="256"/>
        <v>4</v>
      </c>
      <c r="MP25" s="129">
        <f t="shared" si="256"/>
        <v>11</v>
      </c>
      <c r="MQ25" s="202"/>
      <c r="MR25" s="203">
        <f>MQ7-MP25</f>
        <v>-11</v>
      </c>
      <c r="MS25" s="203">
        <f t="shared" si="257"/>
        <v>0</v>
      </c>
      <c r="MT25" s="203">
        <f t="shared" si="258"/>
        <v>4</v>
      </c>
      <c r="MU25" s="60" t="str">
        <f t="shared" si="259"/>
        <v/>
      </c>
      <c r="MV25" s="105"/>
      <c r="MW25" s="108"/>
      <c r="MX25" s="127">
        <v>12</v>
      </c>
      <c r="MY25" s="132">
        <f t="shared" si="321"/>
        <v>338</v>
      </c>
      <c r="MZ25" s="133">
        <v>336</v>
      </c>
      <c r="NA25" s="128">
        <f t="shared" si="322"/>
        <v>4</v>
      </c>
      <c r="NB25" s="134">
        <f t="shared" si="322"/>
        <v>11</v>
      </c>
      <c r="NC25" s="201"/>
      <c r="ND25" s="135">
        <v>12</v>
      </c>
      <c r="NE25" s="136"/>
      <c r="NF25" s="129">
        <f t="shared" si="260"/>
        <v>4</v>
      </c>
      <c r="NG25" s="129">
        <f t="shared" si="260"/>
        <v>11</v>
      </c>
      <c r="NH25" s="202"/>
      <c r="NI25" s="200">
        <f>NH7-NG25</f>
        <v>-11</v>
      </c>
      <c r="NJ25" s="130">
        <f t="shared" si="261"/>
        <v>0</v>
      </c>
      <c r="NK25" s="131">
        <f t="shared" si="262"/>
        <v>4</v>
      </c>
      <c r="NL25" s="60" t="str">
        <f t="shared" si="263"/>
        <v/>
      </c>
      <c r="NM25" s="105"/>
      <c r="NN25" s="108"/>
      <c r="NO25" s="127">
        <v>12</v>
      </c>
      <c r="NP25" s="132">
        <f t="shared" si="323"/>
        <v>338</v>
      </c>
      <c r="NQ25" s="133">
        <v>336</v>
      </c>
      <c r="NR25" s="128">
        <f t="shared" si="324"/>
        <v>4</v>
      </c>
      <c r="NS25" s="134">
        <f t="shared" si="324"/>
        <v>11</v>
      </c>
      <c r="NT25" s="201"/>
      <c r="NU25" s="135">
        <v>12</v>
      </c>
      <c r="NV25" s="136"/>
      <c r="NW25" s="129">
        <f t="shared" si="264"/>
        <v>4</v>
      </c>
      <c r="NX25" s="129">
        <f t="shared" si="264"/>
        <v>11</v>
      </c>
      <c r="NY25" s="202"/>
      <c r="NZ25" s="200">
        <f>NY7-NX25</f>
        <v>-11</v>
      </c>
      <c r="OA25" s="130">
        <f t="shared" si="265"/>
        <v>0</v>
      </c>
      <c r="OB25" s="131">
        <f t="shared" si="266"/>
        <v>4</v>
      </c>
      <c r="OC25" s="60" t="str">
        <f t="shared" si="267"/>
        <v/>
      </c>
      <c r="OD25" s="105"/>
      <c r="OE25" s="108"/>
      <c r="OF25" s="127">
        <v>12</v>
      </c>
      <c r="OG25" s="132">
        <f t="shared" si="325"/>
        <v>338</v>
      </c>
      <c r="OH25" s="133">
        <v>336</v>
      </c>
      <c r="OI25" s="128">
        <f t="shared" si="326"/>
        <v>4</v>
      </c>
      <c r="OJ25" s="134">
        <f t="shared" si="326"/>
        <v>11</v>
      </c>
      <c r="OK25" s="201"/>
      <c r="OL25" s="135">
        <v>12</v>
      </c>
      <c r="OM25" s="136"/>
      <c r="ON25" s="129">
        <f t="shared" si="268"/>
        <v>4</v>
      </c>
      <c r="OO25" s="129">
        <f t="shared" si="268"/>
        <v>11</v>
      </c>
      <c r="OP25" s="202"/>
      <c r="OQ25" s="200">
        <f>OP7-OO25</f>
        <v>-11</v>
      </c>
      <c r="OR25" s="130">
        <f t="shared" si="269"/>
        <v>0</v>
      </c>
      <c r="OS25" s="131">
        <f t="shared" si="270"/>
        <v>4</v>
      </c>
      <c r="OT25" s="60" t="str">
        <f t="shared" si="271"/>
        <v/>
      </c>
      <c r="OU25" s="204"/>
      <c r="OV25" s="205"/>
    </row>
    <row r="26" spans="1:412" s="61" customFormat="1" ht="16.149999999999999" customHeight="1">
      <c r="A26" s="51"/>
      <c r="B26" s="52">
        <v>13</v>
      </c>
      <c r="C26" s="227">
        <v>97</v>
      </c>
      <c r="D26" s="227">
        <v>385</v>
      </c>
      <c r="E26" s="228">
        <v>3</v>
      </c>
      <c r="F26" s="229">
        <v>12</v>
      </c>
      <c r="G26" s="330"/>
      <c r="H26" s="57">
        <v>13</v>
      </c>
      <c r="I26" s="58"/>
      <c r="J26" s="59">
        <f t="shared" si="164"/>
        <v>3</v>
      </c>
      <c r="K26" s="59">
        <f t="shared" si="165"/>
        <v>12</v>
      </c>
      <c r="L26" s="202">
        <v>6</v>
      </c>
      <c r="M26" s="200" t="e">
        <f>L7-K26</f>
        <v>#REF!</v>
      </c>
      <c r="N26" s="130" t="e">
        <f t="shared" si="166"/>
        <v>#REF!</v>
      </c>
      <c r="O26" s="131">
        <f t="shared" si="167"/>
        <v>-3</v>
      </c>
      <c r="P26" s="60" t="e">
        <f t="shared" si="168"/>
        <v>#REF!</v>
      </c>
      <c r="Q26" s="105"/>
      <c r="R26" s="108"/>
      <c r="S26" s="127">
        <v>13</v>
      </c>
      <c r="T26" s="132">
        <f t="shared" si="272"/>
        <v>97</v>
      </c>
      <c r="U26" s="133">
        <v>336</v>
      </c>
      <c r="V26" s="128">
        <f t="shared" si="273"/>
        <v>3</v>
      </c>
      <c r="W26" s="134">
        <f t="shared" si="274"/>
        <v>12</v>
      </c>
      <c r="X26" s="201"/>
      <c r="Y26" s="135">
        <v>13</v>
      </c>
      <c r="Z26" s="136"/>
      <c r="AA26" s="129">
        <f t="shared" si="169"/>
        <v>3</v>
      </c>
      <c r="AB26" s="129">
        <f t="shared" si="170"/>
        <v>12</v>
      </c>
      <c r="AC26" s="202">
        <v>6</v>
      </c>
      <c r="AD26" s="200" t="e">
        <f>AC7-AB26</f>
        <v>#REF!</v>
      </c>
      <c r="AE26" s="130" t="e">
        <f t="shared" si="171"/>
        <v>#REF!</v>
      </c>
      <c r="AF26" s="131">
        <f t="shared" si="172"/>
        <v>-3</v>
      </c>
      <c r="AG26" s="60" t="e">
        <f t="shared" si="173"/>
        <v>#REF!</v>
      </c>
      <c r="AH26" s="105"/>
      <c r="AI26" s="108"/>
      <c r="AJ26" s="127">
        <v>13</v>
      </c>
      <c r="AK26" s="132">
        <f t="shared" si="275"/>
        <v>97</v>
      </c>
      <c r="AL26" s="133">
        <v>336</v>
      </c>
      <c r="AM26" s="128">
        <f t="shared" si="276"/>
        <v>3</v>
      </c>
      <c r="AN26" s="134">
        <f t="shared" si="277"/>
        <v>12</v>
      </c>
      <c r="AO26" s="201"/>
      <c r="AP26" s="135">
        <v>13</v>
      </c>
      <c r="AQ26" s="136"/>
      <c r="AR26" s="129">
        <f t="shared" si="174"/>
        <v>3</v>
      </c>
      <c r="AS26" s="129">
        <f t="shared" si="175"/>
        <v>12</v>
      </c>
      <c r="AT26" s="202">
        <v>6</v>
      </c>
      <c r="AU26" s="200" t="e">
        <f>AT7-AS26</f>
        <v>#REF!</v>
      </c>
      <c r="AV26" s="130" t="e">
        <f t="shared" si="176"/>
        <v>#REF!</v>
      </c>
      <c r="AW26" s="131">
        <f t="shared" si="177"/>
        <v>-3</v>
      </c>
      <c r="AX26" s="60" t="e">
        <f t="shared" si="178"/>
        <v>#REF!</v>
      </c>
      <c r="AY26" s="105"/>
      <c r="AZ26" s="108"/>
      <c r="BA26" s="127">
        <v>13</v>
      </c>
      <c r="BB26" s="132">
        <f t="shared" si="278"/>
        <v>97</v>
      </c>
      <c r="BC26" s="133">
        <v>336</v>
      </c>
      <c r="BD26" s="128">
        <f t="shared" si="279"/>
        <v>3</v>
      </c>
      <c r="BE26" s="134">
        <f t="shared" si="280"/>
        <v>12</v>
      </c>
      <c r="BF26" s="201"/>
      <c r="BG26" s="135">
        <v>13</v>
      </c>
      <c r="BH26" s="136"/>
      <c r="BI26" s="129">
        <f t="shared" si="179"/>
        <v>3</v>
      </c>
      <c r="BJ26" s="129">
        <f t="shared" si="180"/>
        <v>12</v>
      </c>
      <c r="BK26" s="202">
        <v>6</v>
      </c>
      <c r="BL26" s="200">
        <f>BK7-BJ26</f>
        <v>16</v>
      </c>
      <c r="BM26" s="130">
        <f t="shared" si="181"/>
        <v>1</v>
      </c>
      <c r="BN26" s="131">
        <f t="shared" si="182"/>
        <v>-3</v>
      </c>
      <c r="BO26" s="60">
        <f t="shared" si="183"/>
        <v>0</v>
      </c>
      <c r="BP26" s="105"/>
      <c r="BQ26" s="108"/>
      <c r="BR26" s="127">
        <v>13</v>
      </c>
      <c r="BS26" s="132">
        <f t="shared" si="281"/>
        <v>97</v>
      </c>
      <c r="BT26" s="133">
        <v>336</v>
      </c>
      <c r="BU26" s="128">
        <f t="shared" si="282"/>
        <v>3</v>
      </c>
      <c r="BV26" s="134">
        <f t="shared" si="283"/>
        <v>12</v>
      </c>
      <c r="BW26" s="310" t="s">
        <v>122</v>
      </c>
      <c r="BX26" s="331">
        <v>1</v>
      </c>
      <c r="BY26" s="312">
        <v>13</v>
      </c>
      <c r="BZ26" s="136"/>
      <c r="CA26" s="129">
        <f t="shared" si="184"/>
        <v>3</v>
      </c>
      <c r="CB26" s="129">
        <f t="shared" si="185"/>
        <v>12</v>
      </c>
      <c r="CC26" s="202">
        <v>6</v>
      </c>
      <c r="CD26" s="200" t="e">
        <f>CC7-CB26</f>
        <v>#REF!</v>
      </c>
      <c r="CE26" s="130" t="e">
        <f t="shared" si="186"/>
        <v>#REF!</v>
      </c>
      <c r="CF26" s="131">
        <f t="shared" si="187"/>
        <v>-3</v>
      </c>
      <c r="CG26" s="60" t="e">
        <f t="shared" si="188"/>
        <v>#REF!</v>
      </c>
      <c r="CH26" s="105"/>
      <c r="CI26" s="108"/>
      <c r="CJ26" s="127">
        <v>13</v>
      </c>
      <c r="CK26" s="132">
        <f t="shared" si="284"/>
        <v>97</v>
      </c>
      <c r="CL26" s="133">
        <v>336</v>
      </c>
      <c r="CM26" s="128">
        <f t="shared" si="285"/>
        <v>3</v>
      </c>
      <c r="CN26" s="134">
        <f t="shared" si="286"/>
        <v>12</v>
      </c>
      <c r="CO26" s="201"/>
      <c r="CP26" s="135">
        <v>13</v>
      </c>
      <c r="CQ26" s="136"/>
      <c r="CR26" s="129">
        <f t="shared" si="189"/>
        <v>3</v>
      </c>
      <c r="CS26" s="129">
        <f t="shared" si="190"/>
        <v>12</v>
      </c>
      <c r="CT26" s="202">
        <v>4</v>
      </c>
      <c r="CU26" s="200">
        <f>CT7-CS26</f>
        <v>5</v>
      </c>
      <c r="CV26" s="130">
        <f t="shared" si="191"/>
        <v>1</v>
      </c>
      <c r="CW26" s="131">
        <f t="shared" si="192"/>
        <v>-1</v>
      </c>
      <c r="CX26" s="60">
        <f t="shared" si="193"/>
        <v>2</v>
      </c>
      <c r="CY26" s="105"/>
      <c r="CZ26" s="108"/>
      <c r="DA26" s="127">
        <v>13</v>
      </c>
      <c r="DB26" s="132">
        <f t="shared" si="287"/>
        <v>97</v>
      </c>
      <c r="DC26" s="133">
        <v>336</v>
      </c>
      <c r="DD26" s="128">
        <f t="shared" si="288"/>
        <v>3</v>
      </c>
      <c r="DE26" s="134">
        <f t="shared" si="289"/>
        <v>12</v>
      </c>
      <c r="DF26" s="201"/>
      <c r="DG26" s="135">
        <v>13</v>
      </c>
      <c r="DH26" s="136"/>
      <c r="DI26" s="129">
        <f t="shared" si="194"/>
        <v>3</v>
      </c>
      <c r="DJ26" s="129">
        <f t="shared" si="195"/>
        <v>12</v>
      </c>
      <c r="DK26" s="202">
        <v>5</v>
      </c>
      <c r="DL26" s="200" t="e">
        <f>DK7-DJ26</f>
        <v>#REF!</v>
      </c>
      <c r="DM26" s="130" t="e">
        <f t="shared" si="196"/>
        <v>#REF!</v>
      </c>
      <c r="DN26" s="131">
        <f t="shared" si="197"/>
        <v>-2</v>
      </c>
      <c r="DO26" s="60" t="e">
        <f t="shared" si="198"/>
        <v>#REF!</v>
      </c>
      <c r="DP26" s="105"/>
      <c r="DQ26" s="108"/>
      <c r="DR26" s="127">
        <v>13</v>
      </c>
      <c r="DS26" s="132">
        <f t="shared" si="290"/>
        <v>97</v>
      </c>
      <c r="DT26" s="133">
        <v>336</v>
      </c>
      <c r="DU26" s="128">
        <f t="shared" si="291"/>
        <v>3</v>
      </c>
      <c r="DV26" s="134">
        <f t="shared" si="292"/>
        <v>12</v>
      </c>
      <c r="DW26" s="201"/>
      <c r="DX26" s="135">
        <v>13</v>
      </c>
      <c r="DY26" s="136"/>
      <c r="DZ26" s="129">
        <f t="shared" si="199"/>
        <v>3</v>
      </c>
      <c r="EA26" s="129">
        <f t="shared" si="200"/>
        <v>12</v>
      </c>
      <c r="EB26" s="202"/>
      <c r="EC26" s="203" t="e">
        <f>EB7-EA26</f>
        <v>#REF!</v>
      </c>
      <c r="ED26" s="203" t="e">
        <f t="shared" si="201"/>
        <v>#REF!</v>
      </c>
      <c r="EE26" s="203">
        <f t="shared" si="202"/>
        <v>3</v>
      </c>
      <c r="EF26" s="60" t="str">
        <f t="shared" si="203"/>
        <v/>
      </c>
      <c r="EG26" s="105"/>
      <c r="EH26" s="108"/>
      <c r="EI26" s="127">
        <v>13</v>
      </c>
      <c r="EJ26" s="132">
        <f t="shared" si="293"/>
        <v>97</v>
      </c>
      <c r="EK26" s="133">
        <v>336</v>
      </c>
      <c r="EL26" s="128">
        <f t="shared" si="294"/>
        <v>3</v>
      </c>
      <c r="EM26" s="134">
        <f t="shared" si="295"/>
        <v>12</v>
      </c>
      <c r="EN26" s="201"/>
      <c r="EO26" s="135">
        <v>13</v>
      </c>
      <c r="EP26" s="136"/>
      <c r="EQ26" s="129">
        <f t="shared" si="204"/>
        <v>3</v>
      </c>
      <c r="ER26" s="129">
        <f t="shared" si="205"/>
        <v>12</v>
      </c>
      <c r="ES26" s="202"/>
      <c r="ET26" s="203">
        <f>ES7-ER26</f>
        <v>-12</v>
      </c>
      <c r="EU26" s="203">
        <f t="shared" si="206"/>
        <v>0</v>
      </c>
      <c r="EV26" s="203">
        <f t="shared" si="207"/>
        <v>3</v>
      </c>
      <c r="EW26" s="60" t="str">
        <f t="shared" si="208"/>
        <v/>
      </c>
      <c r="EX26" s="105"/>
      <c r="EY26" s="108"/>
      <c r="EZ26" s="127">
        <v>13</v>
      </c>
      <c r="FA26" s="132">
        <f t="shared" si="296"/>
        <v>97</v>
      </c>
      <c r="FB26" s="133">
        <v>336</v>
      </c>
      <c r="FC26" s="128">
        <f t="shared" si="297"/>
        <v>3</v>
      </c>
      <c r="FD26" s="134">
        <f t="shared" si="298"/>
        <v>12</v>
      </c>
      <c r="FE26" s="201"/>
      <c r="FF26" s="135">
        <v>13</v>
      </c>
      <c r="FG26" s="136"/>
      <c r="FH26" s="129">
        <f t="shared" si="209"/>
        <v>3</v>
      </c>
      <c r="FI26" s="129">
        <f t="shared" si="210"/>
        <v>12</v>
      </c>
      <c r="FJ26" s="202"/>
      <c r="FK26" s="200">
        <f>FJ7-FI26</f>
        <v>-12</v>
      </c>
      <c r="FL26" s="130">
        <f t="shared" si="211"/>
        <v>0</v>
      </c>
      <c r="FM26" s="131">
        <f t="shared" si="212"/>
        <v>3</v>
      </c>
      <c r="FN26" s="60" t="str">
        <f t="shared" si="213"/>
        <v/>
      </c>
      <c r="FO26" s="105"/>
      <c r="FP26" s="108"/>
      <c r="FQ26" s="127">
        <v>13</v>
      </c>
      <c r="FR26" s="132">
        <f t="shared" si="299"/>
        <v>97</v>
      </c>
      <c r="FS26" s="133">
        <v>336</v>
      </c>
      <c r="FT26" s="128">
        <f t="shared" si="300"/>
        <v>3</v>
      </c>
      <c r="FU26" s="134">
        <f t="shared" si="301"/>
        <v>12</v>
      </c>
      <c r="FV26" s="201"/>
      <c r="FW26" s="135">
        <v>13</v>
      </c>
      <c r="FX26" s="136"/>
      <c r="FY26" s="129">
        <f t="shared" si="214"/>
        <v>3</v>
      </c>
      <c r="FZ26" s="129">
        <f t="shared" si="215"/>
        <v>12</v>
      </c>
      <c r="GA26" s="202"/>
      <c r="GB26" s="200">
        <f>GA7-FZ26</f>
        <v>-12</v>
      </c>
      <c r="GC26" s="130">
        <f t="shared" si="216"/>
        <v>0</v>
      </c>
      <c r="GD26" s="131">
        <f t="shared" si="217"/>
        <v>3</v>
      </c>
      <c r="GE26" s="60" t="str">
        <f t="shared" si="218"/>
        <v/>
      </c>
      <c r="GF26" s="105"/>
      <c r="GG26" s="108"/>
      <c r="GH26" s="127">
        <v>13</v>
      </c>
      <c r="GI26" s="132">
        <f t="shared" si="302"/>
        <v>97</v>
      </c>
      <c r="GJ26" s="133">
        <v>336</v>
      </c>
      <c r="GK26" s="128">
        <f t="shared" si="303"/>
        <v>3</v>
      </c>
      <c r="GL26" s="134">
        <f t="shared" si="304"/>
        <v>12</v>
      </c>
      <c r="GM26" s="201"/>
      <c r="GN26" s="135">
        <v>13</v>
      </c>
      <c r="GO26" s="136"/>
      <c r="GP26" s="129">
        <f t="shared" si="219"/>
        <v>3</v>
      </c>
      <c r="GQ26" s="129">
        <f t="shared" si="220"/>
        <v>12</v>
      </c>
      <c r="GR26" s="202"/>
      <c r="GS26" s="200">
        <f>GR7-GQ26</f>
        <v>-12</v>
      </c>
      <c r="GT26" s="130">
        <f t="shared" si="221"/>
        <v>0</v>
      </c>
      <c r="GU26" s="131">
        <f t="shared" si="222"/>
        <v>3</v>
      </c>
      <c r="GV26" s="60" t="str">
        <f t="shared" si="223"/>
        <v/>
      </c>
      <c r="GW26" s="308" t="s">
        <v>121</v>
      </c>
      <c r="GX26" s="344">
        <v>0</v>
      </c>
      <c r="GY26" s="205"/>
      <c r="GZ26" s="51"/>
      <c r="HA26" s="52">
        <v>13</v>
      </c>
      <c r="HB26" s="227">
        <v>478</v>
      </c>
      <c r="HC26" s="227">
        <v>385</v>
      </c>
      <c r="HD26" s="228">
        <v>5</v>
      </c>
      <c r="HE26" s="229">
        <v>15</v>
      </c>
      <c r="HF26" s="56"/>
      <c r="HG26" s="57">
        <v>13</v>
      </c>
      <c r="HH26" s="58"/>
      <c r="HI26" s="59">
        <f t="shared" si="224"/>
        <v>5</v>
      </c>
      <c r="HJ26" s="59">
        <f t="shared" si="224"/>
        <v>15</v>
      </c>
      <c r="HK26" s="202">
        <v>6</v>
      </c>
      <c r="HL26" s="200">
        <f>HK7-HJ26</f>
        <v>12</v>
      </c>
      <c r="HM26" s="130">
        <f t="shared" si="225"/>
        <v>1</v>
      </c>
      <c r="HN26" s="131">
        <f t="shared" si="226"/>
        <v>-1</v>
      </c>
      <c r="HO26" s="60">
        <f t="shared" si="227"/>
        <v>2</v>
      </c>
      <c r="HP26" s="105"/>
      <c r="HQ26" s="108"/>
      <c r="HR26" s="127">
        <v>13</v>
      </c>
      <c r="HS26" s="132">
        <f t="shared" si="305"/>
        <v>478</v>
      </c>
      <c r="HT26" s="133">
        <v>336</v>
      </c>
      <c r="HU26" s="128">
        <f t="shared" si="306"/>
        <v>5</v>
      </c>
      <c r="HV26" s="134">
        <f t="shared" si="306"/>
        <v>15</v>
      </c>
      <c r="HW26" s="201"/>
      <c r="HX26" s="135">
        <v>13</v>
      </c>
      <c r="HY26" s="136"/>
      <c r="HZ26" s="129">
        <f t="shared" si="228"/>
        <v>5</v>
      </c>
      <c r="IA26" s="129">
        <f t="shared" si="228"/>
        <v>15</v>
      </c>
      <c r="IB26" s="202">
        <v>6</v>
      </c>
      <c r="IC26" s="200">
        <f>IB7-IA26</f>
        <v>2</v>
      </c>
      <c r="ID26" s="130">
        <f t="shared" si="229"/>
        <v>1</v>
      </c>
      <c r="IE26" s="131">
        <f t="shared" si="230"/>
        <v>-1</v>
      </c>
      <c r="IF26" s="60">
        <f t="shared" si="231"/>
        <v>2</v>
      </c>
      <c r="IG26" s="105"/>
      <c r="IH26" s="108"/>
      <c r="II26" s="127">
        <v>13</v>
      </c>
      <c r="IJ26" s="132">
        <f t="shared" si="307"/>
        <v>478</v>
      </c>
      <c r="IK26" s="133">
        <v>336</v>
      </c>
      <c r="IL26" s="128">
        <f t="shared" si="308"/>
        <v>5</v>
      </c>
      <c r="IM26" s="134">
        <f t="shared" si="308"/>
        <v>15</v>
      </c>
      <c r="IN26" s="201"/>
      <c r="IO26" s="135">
        <v>13</v>
      </c>
      <c r="IP26" s="136"/>
      <c r="IQ26" s="129">
        <f t="shared" si="232"/>
        <v>5</v>
      </c>
      <c r="IR26" s="129">
        <f t="shared" si="232"/>
        <v>15</v>
      </c>
      <c r="IS26" s="202">
        <v>6</v>
      </c>
      <c r="IT26" s="200">
        <f>IS7-IR26</f>
        <v>13</v>
      </c>
      <c r="IU26" s="130">
        <f t="shared" si="233"/>
        <v>1</v>
      </c>
      <c r="IV26" s="131">
        <f t="shared" si="234"/>
        <v>-1</v>
      </c>
      <c r="IW26" s="60">
        <f t="shared" si="235"/>
        <v>2</v>
      </c>
      <c r="IX26" s="105"/>
      <c r="IY26" s="108"/>
      <c r="IZ26" s="127">
        <v>13</v>
      </c>
      <c r="JA26" s="132">
        <f t="shared" si="309"/>
        <v>478</v>
      </c>
      <c r="JB26" s="133">
        <v>336</v>
      </c>
      <c r="JC26" s="128">
        <f t="shared" si="310"/>
        <v>5</v>
      </c>
      <c r="JD26" s="134">
        <f t="shared" si="310"/>
        <v>15</v>
      </c>
      <c r="JE26" s="201"/>
      <c r="JF26" s="135">
        <v>13</v>
      </c>
      <c r="JG26" s="136"/>
      <c r="JH26" s="129">
        <f t="shared" si="236"/>
        <v>5</v>
      </c>
      <c r="JI26" s="129">
        <f t="shared" si="236"/>
        <v>15</v>
      </c>
      <c r="JJ26" s="202">
        <v>8</v>
      </c>
      <c r="JK26" s="200">
        <f>JJ7-JI26</f>
        <v>13</v>
      </c>
      <c r="JL26" s="130">
        <f t="shared" si="237"/>
        <v>1</v>
      </c>
      <c r="JM26" s="131">
        <f t="shared" si="238"/>
        <v>-3</v>
      </c>
      <c r="JN26" s="60">
        <f t="shared" si="239"/>
        <v>0</v>
      </c>
      <c r="JO26" s="105"/>
      <c r="JP26" s="108"/>
      <c r="JQ26" s="127">
        <v>13</v>
      </c>
      <c r="JR26" s="132">
        <f t="shared" si="311"/>
        <v>478</v>
      </c>
      <c r="JS26" s="133">
        <v>336</v>
      </c>
      <c r="JT26" s="128">
        <f t="shared" si="312"/>
        <v>5</v>
      </c>
      <c r="JU26" s="134">
        <f t="shared" si="312"/>
        <v>15</v>
      </c>
      <c r="JV26" s="201"/>
      <c r="JW26" s="135">
        <v>13</v>
      </c>
      <c r="JX26" s="136"/>
      <c r="JY26" s="129">
        <f t="shared" si="240"/>
        <v>5</v>
      </c>
      <c r="JZ26" s="129">
        <f t="shared" si="240"/>
        <v>15</v>
      </c>
      <c r="KA26" s="202">
        <v>6</v>
      </c>
      <c r="KB26" s="200">
        <f>KA7-JZ26</f>
        <v>1</v>
      </c>
      <c r="KC26" s="130">
        <f t="shared" si="241"/>
        <v>1</v>
      </c>
      <c r="KD26" s="131">
        <f t="shared" si="242"/>
        <v>-1</v>
      </c>
      <c r="KE26" s="60">
        <f t="shared" si="243"/>
        <v>2</v>
      </c>
      <c r="KF26" s="105"/>
      <c r="KG26" s="108"/>
      <c r="KH26" s="127">
        <v>13</v>
      </c>
      <c r="KI26" s="132">
        <f t="shared" si="313"/>
        <v>478</v>
      </c>
      <c r="KJ26" s="133">
        <v>336</v>
      </c>
      <c r="KK26" s="128">
        <f t="shared" si="314"/>
        <v>5</v>
      </c>
      <c r="KL26" s="134">
        <f t="shared" si="314"/>
        <v>15</v>
      </c>
      <c r="KM26" s="201"/>
      <c r="KN26" s="135">
        <v>13</v>
      </c>
      <c r="KO26" s="136"/>
      <c r="KP26" s="129">
        <f t="shared" si="244"/>
        <v>5</v>
      </c>
      <c r="KQ26" s="129">
        <f t="shared" si="244"/>
        <v>15</v>
      </c>
      <c r="KR26" s="202">
        <v>6</v>
      </c>
      <c r="KS26" s="200">
        <f>KR7-KQ26</f>
        <v>2</v>
      </c>
      <c r="KT26" s="130">
        <f t="shared" si="245"/>
        <v>1</v>
      </c>
      <c r="KU26" s="131">
        <f t="shared" si="246"/>
        <v>-1</v>
      </c>
      <c r="KV26" s="60">
        <f t="shared" si="247"/>
        <v>2</v>
      </c>
      <c r="KW26" s="105"/>
      <c r="KX26" s="108"/>
      <c r="KY26" s="127">
        <v>13</v>
      </c>
      <c r="KZ26" s="132">
        <f t="shared" si="315"/>
        <v>478</v>
      </c>
      <c r="LA26" s="133">
        <v>336</v>
      </c>
      <c r="LB26" s="128">
        <f t="shared" si="316"/>
        <v>5</v>
      </c>
      <c r="LC26" s="134">
        <f t="shared" si="316"/>
        <v>15</v>
      </c>
      <c r="LD26" s="201"/>
      <c r="LE26" s="135">
        <v>13</v>
      </c>
      <c r="LF26" s="136"/>
      <c r="LG26" s="129">
        <f t="shared" si="248"/>
        <v>5</v>
      </c>
      <c r="LH26" s="129">
        <f t="shared" si="248"/>
        <v>15</v>
      </c>
      <c r="LI26" s="202">
        <v>5</v>
      </c>
      <c r="LJ26" s="200">
        <f>LI7-LH26</f>
        <v>3</v>
      </c>
      <c r="LK26" s="130">
        <f t="shared" si="249"/>
        <v>1</v>
      </c>
      <c r="LL26" s="131">
        <f t="shared" si="250"/>
        <v>0</v>
      </c>
      <c r="LM26" s="60">
        <f t="shared" si="251"/>
        <v>3</v>
      </c>
      <c r="LN26" s="105"/>
      <c r="LO26" s="108"/>
      <c r="LP26" s="127">
        <v>13</v>
      </c>
      <c r="LQ26" s="132">
        <f t="shared" si="317"/>
        <v>478</v>
      </c>
      <c r="LR26" s="133">
        <v>336</v>
      </c>
      <c r="LS26" s="128">
        <f t="shared" si="318"/>
        <v>5</v>
      </c>
      <c r="LT26" s="134">
        <f t="shared" si="318"/>
        <v>15</v>
      </c>
      <c r="LU26" s="201"/>
      <c r="LV26" s="135">
        <v>13</v>
      </c>
      <c r="LW26" s="136"/>
      <c r="LX26" s="129">
        <f t="shared" si="252"/>
        <v>5</v>
      </c>
      <c r="LY26" s="129">
        <f t="shared" si="252"/>
        <v>15</v>
      </c>
      <c r="LZ26" s="202"/>
      <c r="MA26" s="203">
        <f>LZ7-LY26</f>
        <v>6</v>
      </c>
      <c r="MB26" s="203">
        <f t="shared" si="253"/>
        <v>1</v>
      </c>
      <c r="MC26" s="203">
        <f t="shared" si="254"/>
        <v>5</v>
      </c>
      <c r="MD26" s="60" t="str">
        <f t="shared" si="255"/>
        <v/>
      </c>
      <c r="ME26" s="105"/>
      <c r="MF26" s="108"/>
      <c r="MG26" s="127">
        <v>13</v>
      </c>
      <c r="MH26" s="132">
        <f t="shared" si="319"/>
        <v>478</v>
      </c>
      <c r="MI26" s="133">
        <v>336</v>
      </c>
      <c r="MJ26" s="128">
        <f t="shared" si="320"/>
        <v>5</v>
      </c>
      <c r="MK26" s="134">
        <f t="shared" si="320"/>
        <v>15</v>
      </c>
      <c r="ML26" s="201"/>
      <c r="MM26" s="135">
        <v>13</v>
      </c>
      <c r="MN26" s="136"/>
      <c r="MO26" s="129">
        <f t="shared" si="256"/>
        <v>5</v>
      </c>
      <c r="MP26" s="129">
        <f t="shared" si="256"/>
        <v>15</v>
      </c>
      <c r="MQ26" s="202"/>
      <c r="MR26" s="203">
        <f>MQ7-MP26</f>
        <v>-15</v>
      </c>
      <c r="MS26" s="203">
        <f t="shared" si="257"/>
        <v>0</v>
      </c>
      <c r="MT26" s="203">
        <f t="shared" si="258"/>
        <v>5</v>
      </c>
      <c r="MU26" s="60" t="str">
        <f t="shared" si="259"/>
        <v/>
      </c>
      <c r="MV26" s="105"/>
      <c r="MW26" s="108"/>
      <c r="MX26" s="127">
        <v>13</v>
      </c>
      <c r="MY26" s="132">
        <f t="shared" si="321"/>
        <v>478</v>
      </c>
      <c r="MZ26" s="133">
        <v>336</v>
      </c>
      <c r="NA26" s="128">
        <f t="shared" si="322"/>
        <v>5</v>
      </c>
      <c r="NB26" s="134">
        <f t="shared" si="322"/>
        <v>15</v>
      </c>
      <c r="NC26" s="201"/>
      <c r="ND26" s="135">
        <v>13</v>
      </c>
      <c r="NE26" s="136"/>
      <c r="NF26" s="129">
        <f t="shared" si="260"/>
        <v>5</v>
      </c>
      <c r="NG26" s="129">
        <f t="shared" si="260"/>
        <v>15</v>
      </c>
      <c r="NH26" s="202"/>
      <c r="NI26" s="200">
        <f>NH7-NG26</f>
        <v>-15</v>
      </c>
      <c r="NJ26" s="130">
        <f t="shared" si="261"/>
        <v>0</v>
      </c>
      <c r="NK26" s="131">
        <f t="shared" si="262"/>
        <v>5</v>
      </c>
      <c r="NL26" s="60" t="str">
        <f t="shared" si="263"/>
        <v/>
      </c>
      <c r="NM26" s="105"/>
      <c r="NN26" s="108"/>
      <c r="NO26" s="127">
        <v>13</v>
      </c>
      <c r="NP26" s="132">
        <f t="shared" si="323"/>
        <v>478</v>
      </c>
      <c r="NQ26" s="133">
        <v>336</v>
      </c>
      <c r="NR26" s="128">
        <f t="shared" si="324"/>
        <v>5</v>
      </c>
      <c r="NS26" s="134">
        <f t="shared" si="324"/>
        <v>15</v>
      </c>
      <c r="NT26" s="201"/>
      <c r="NU26" s="135">
        <v>13</v>
      </c>
      <c r="NV26" s="136"/>
      <c r="NW26" s="129">
        <f t="shared" si="264"/>
        <v>5</v>
      </c>
      <c r="NX26" s="129">
        <f t="shared" si="264"/>
        <v>15</v>
      </c>
      <c r="NY26" s="202"/>
      <c r="NZ26" s="200">
        <f>NY7-NX26</f>
        <v>-15</v>
      </c>
      <c r="OA26" s="130">
        <f t="shared" si="265"/>
        <v>0</v>
      </c>
      <c r="OB26" s="131">
        <f t="shared" si="266"/>
        <v>5</v>
      </c>
      <c r="OC26" s="60" t="str">
        <f t="shared" si="267"/>
        <v/>
      </c>
      <c r="OD26" s="105"/>
      <c r="OE26" s="108"/>
      <c r="OF26" s="127">
        <v>13</v>
      </c>
      <c r="OG26" s="132">
        <f t="shared" si="325"/>
        <v>478</v>
      </c>
      <c r="OH26" s="133">
        <v>336</v>
      </c>
      <c r="OI26" s="128">
        <f t="shared" si="326"/>
        <v>5</v>
      </c>
      <c r="OJ26" s="134">
        <f t="shared" si="326"/>
        <v>15</v>
      </c>
      <c r="OK26" s="201"/>
      <c r="OL26" s="135">
        <v>13</v>
      </c>
      <c r="OM26" s="136"/>
      <c r="ON26" s="129">
        <f t="shared" si="268"/>
        <v>5</v>
      </c>
      <c r="OO26" s="129">
        <f t="shared" si="268"/>
        <v>15</v>
      </c>
      <c r="OP26" s="202"/>
      <c r="OQ26" s="200">
        <f>OP7-OO26</f>
        <v>-15</v>
      </c>
      <c r="OR26" s="130">
        <f t="shared" si="269"/>
        <v>0</v>
      </c>
      <c r="OS26" s="131">
        <f t="shared" si="270"/>
        <v>5</v>
      </c>
      <c r="OT26" s="60" t="str">
        <f t="shared" si="271"/>
        <v/>
      </c>
      <c r="OU26" s="204"/>
      <c r="OV26" s="205"/>
    </row>
    <row r="27" spans="1:412" s="61" customFormat="1" ht="16.149999999999999" customHeight="1">
      <c r="A27" s="51"/>
      <c r="B27" s="52">
        <v>14</v>
      </c>
      <c r="C27" s="227">
        <v>106</v>
      </c>
      <c r="D27" s="227">
        <v>110</v>
      </c>
      <c r="E27" s="228">
        <v>3</v>
      </c>
      <c r="F27" s="229">
        <v>10</v>
      </c>
      <c r="G27" s="330"/>
      <c r="H27" s="57">
        <v>14</v>
      </c>
      <c r="I27" s="58"/>
      <c r="J27" s="59">
        <f t="shared" si="164"/>
        <v>3</v>
      </c>
      <c r="K27" s="59">
        <f t="shared" si="165"/>
        <v>10</v>
      </c>
      <c r="L27" s="202">
        <v>4</v>
      </c>
      <c r="M27" s="200" t="e">
        <f>L7-K27</f>
        <v>#REF!</v>
      </c>
      <c r="N27" s="130" t="e">
        <f t="shared" si="166"/>
        <v>#REF!</v>
      </c>
      <c r="O27" s="131">
        <f t="shared" si="167"/>
        <v>-1</v>
      </c>
      <c r="P27" s="60" t="e">
        <f t="shared" si="168"/>
        <v>#REF!</v>
      </c>
      <c r="Q27" s="105"/>
      <c r="R27" s="108"/>
      <c r="S27" s="127">
        <v>14</v>
      </c>
      <c r="T27" s="132">
        <f t="shared" si="272"/>
        <v>106</v>
      </c>
      <c r="U27" s="133">
        <v>336</v>
      </c>
      <c r="V27" s="128">
        <f t="shared" si="273"/>
        <v>3</v>
      </c>
      <c r="W27" s="134">
        <f t="shared" si="274"/>
        <v>10</v>
      </c>
      <c r="X27" s="201"/>
      <c r="Y27" s="135">
        <v>14</v>
      </c>
      <c r="Z27" s="136"/>
      <c r="AA27" s="129">
        <f t="shared" si="169"/>
        <v>3</v>
      </c>
      <c r="AB27" s="129">
        <f t="shared" si="170"/>
        <v>10</v>
      </c>
      <c r="AC27" s="202">
        <v>3</v>
      </c>
      <c r="AD27" s="207" t="e">
        <f>AC7-AB27</f>
        <v>#REF!</v>
      </c>
      <c r="AE27" s="207" t="e">
        <f t="shared" si="171"/>
        <v>#REF!</v>
      </c>
      <c r="AF27" s="207">
        <f>AA27-AC27</f>
        <v>0</v>
      </c>
      <c r="AG27" s="60" t="e">
        <f>IF(AC27&lt;1,"",IF((2+AF27+AE27)&gt;-1,(2+AF27+AE27),0))</f>
        <v>#REF!</v>
      </c>
      <c r="AH27" s="105"/>
      <c r="AI27" s="108"/>
      <c r="AJ27" s="127">
        <v>14</v>
      </c>
      <c r="AK27" s="132">
        <f t="shared" si="275"/>
        <v>106</v>
      </c>
      <c r="AL27" s="133">
        <v>336</v>
      </c>
      <c r="AM27" s="128">
        <f t="shared" si="276"/>
        <v>3</v>
      </c>
      <c r="AN27" s="134">
        <f t="shared" si="277"/>
        <v>10</v>
      </c>
      <c r="AO27" s="201"/>
      <c r="AP27" s="135">
        <v>14</v>
      </c>
      <c r="AQ27" s="136"/>
      <c r="AR27" s="129">
        <f t="shared" si="174"/>
        <v>3</v>
      </c>
      <c r="AS27" s="129">
        <f t="shared" si="175"/>
        <v>10</v>
      </c>
      <c r="AT27" s="202">
        <v>6</v>
      </c>
      <c r="AU27" s="200" t="e">
        <f>AT7-AS27</f>
        <v>#REF!</v>
      </c>
      <c r="AV27" s="130" t="e">
        <f t="shared" si="176"/>
        <v>#REF!</v>
      </c>
      <c r="AW27" s="131">
        <f t="shared" si="177"/>
        <v>-3</v>
      </c>
      <c r="AX27" s="60" t="e">
        <f t="shared" si="178"/>
        <v>#REF!</v>
      </c>
      <c r="AY27" s="105"/>
      <c r="AZ27" s="108"/>
      <c r="BA27" s="127">
        <v>14</v>
      </c>
      <c r="BB27" s="132">
        <f t="shared" si="278"/>
        <v>106</v>
      </c>
      <c r="BC27" s="133">
        <v>336</v>
      </c>
      <c r="BD27" s="128">
        <f t="shared" si="279"/>
        <v>3</v>
      </c>
      <c r="BE27" s="134">
        <f t="shared" si="280"/>
        <v>10</v>
      </c>
      <c r="BF27" s="201"/>
      <c r="BG27" s="135">
        <v>14</v>
      </c>
      <c r="BH27" s="136"/>
      <c r="BI27" s="129">
        <f t="shared" si="179"/>
        <v>3</v>
      </c>
      <c r="BJ27" s="129">
        <f t="shared" si="180"/>
        <v>10</v>
      </c>
      <c r="BK27" s="202">
        <v>4</v>
      </c>
      <c r="BL27" s="200">
        <f>BK7-BJ27</f>
        <v>18</v>
      </c>
      <c r="BM27" s="130">
        <f t="shared" si="181"/>
        <v>2</v>
      </c>
      <c r="BN27" s="131">
        <f t="shared" si="182"/>
        <v>-1</v>
      </c>
      <c r="BO27" s="60">
        <f t="shared" si="183"/>
        <v>3</v>
      </c>
      <c r="BP27" s="105"/>
      <c r="BQ27" s="108"/>
      <c r="BR27" s="127">
        <v>14</v>
      </c>
      <c r="BS27" s="132">
        <f t="shared" si="281"/>
        <v>106</v>
      </c>
      <c r="BT27" s="133">
        <v>336</v>
      </c>
      <c r="BU27" s="128">
        <f t="shared" si="282"/>
        <v>3</v>
      </c>
      <c r="BV27" s="134">
        <f t="shared" si="283"/>
        <v>10</v>
      </c>
      <c r="BW27" s="309" t="s">
        <v>122</v>
      </c>
      <c r="BX27" s="331">
        <v>1</v>
      </c>
      <c r="BY27" s="312">
        <v>14</v>
      </c>
      <c r="BZ27" s="136"/>
      <c r="CA27" s="129">
        <f t="shared" si="184"/>
        <v>3</v>
      </c>
      <c r="CB27" s="129">
        <f t="shared" si="185"/>
        <v>10</v>
      </c>
      <c r="CC27" s="202">
        <v>4</v>
      </c>
      <c r="CD27" s="200" t="e">
        <f>CC7-CB27</f>
        <v>#REF!</v>
      </c>
      <c r="CE27" s="130" t="e">
        <f t="shared" si="186"/>
        <v>#REF!</v>
      </c>
      <c r="CF27" s="131">
        <f t="shared" si="187"/>
        <v>-1</v>
      </c>
      <c r="CG27" s="60" t="e">
        <f t="shared" si="188"/>
        <v>#REF!</v>
      </c>
      <c r="CH27" s="105"/>
      <c r="CI27" s="108"/>
      <c r="CJ27" s="127">
        <v>14</v>
      </c>
      <c r="CK27" s="132">
        <f t="shared" si="284"/>
        <v>106</v>
      </c>
      <c r="CL27" s="133">
        <v>336</v>
      </c>
      <c r="CM27" s="128">
        <f t="shared" si="285"/>
        <v>3</v>
      </c>
      <c r="CN27" s="134">
        <f t="shared" si="286"/>
        <v>10</v>
      </c>
      <c r="CO27" s="201"/>
      <c r="CP27" s="135">
        <v>14</v>
      </c>
      <c r="CQ27" s="136"/>
      <c r="CR27" s="129">
        <f t="shared" si="189"/>
        <v>3</v>
      </c>
      <c r="CS27" s="129">
        <f t="shared" si="190"/>
        <v>10</v>
      </c>
      <c r="CT27" s="202">
        <v>3</v>
      </c>
      <c r="CU27" s="200">
        <f>CT7-CS27</f>
        <v>7</v>
      </c>
      <c r="CV27" s="130">
        <f t="shared" si="191"/>
        <v>1</v>
      </c>
      <c r="CW27" s="131">
        <f t="shared" si="192"/>
        <v>0</v>
      </c>
      <c r="CX27" s="60">
        <f t="shared" si="193"/>
        <v>3</v>
      </c>
      <c r="CY27" s="105"/>
      <c r="CZ27" s="108"/>
      <c r="DA27" s="127">
        <v>14</v>
      </c>
      <c r="DB27" s="132">
        <f t="shared" si="287"/>
        <v>106</v>
      </c>
      <c r="DC27" s="133">
        <v>336</v>
      </c>
      <c r="DD27" s="128">
        <f t="shared" si="288"/>
        <v>3</v>
      </c>
      <c r="DE27" s="134">
        <f t="shared" si="289"/>
        <v>10</v>
      </c>
      <c r="DF27" s="201"/>
      <c r="DG27" s="135">
        <v>14</v>
      </c>
      <c r="DH27" s="136"/>
      <c r="DI27" s="129">
        <f t="shared" si="194"/>
        <v>3</v>
      </c>
      <c r="DJ27" s="129">
        <f t="shared" si="195"/>
        <v>10</v>
      </c>
      <c r="DK27" s="202">
        <v>3</v>
      </c>
      <c r="DL27" s="200" t="e">
        <f>DK7-DJ27</f>
        <v>#REF!</v>
      </c>
      <c r="DM27" s="130" t="e">
        <f t="shared" si="196"/>
        <v>#REF!</v>
      </c>
      <c r="DN27" s="131">
        <f t="shared" si="197"/>
        <v>0</v>
      </c>
      <c r="DO27" s="60" t="e">
        <f t="shared" si="198"/>
        <v>#REF!</v>
      </c>
      <c r="DP27" s="105"/>
      <c r="DQ27" s="108"/>
      <c r="DR27" s="127">
        <v>14</v>
      </c>
      <c r="DS27" s="132">
        <f t="shared" si="290"/>
        <v>106</v>
      </c>
      <c r="DT27" s="133">
        <v>336</v>
      </c>
      <c r="DU27" s="128">
        <f t="shared" si="291"/>
        <v>3</v>
      </c>
      <c r="DV27" s="134">
        <f t="shared" si="292"/>
        <v>10</v>
      </c>
      <c r="DW27" s="201"/>
      <c r="DX27" s="135">
        <v>14</v>
      </c>
      <c r="DY27" s="136"/>
      <c r="DZ27" s="129">
        <f t="shared" si="199"/>
        <v>3</v>
      </c>
      <c r="EA27" s="129">
        <f t="shared" si="200"/>
        <v>10</v>
      </c>
      <c r="EB27" s="202"/>
      <c r="EC27" s="203" t="e">
        <f>EB7-EA27</f>
        <v>#REF!</v>
      </c>
      <c r="ED27" s="203" t="e">
        <f t="shared" si="201"/>
        <v>#REF!</v>
      </c>
      <c r="EE27" s="203">
        <f t="shared" si="202"/>
        <v>3</v>
      </c>
      <c r="EF27" s="60" t="str">
        <f t="shared" si="203"/>
        <v/>
      </c>
      <c r="EG27" s="105"/>
      <c r="EH27" s="108"/>
      <c r="EI27" s="127">
        <v>14</v>
      </c>
      <c r="EJ27" s="132">
        <f t="shared" si="293"/>
        <v>106</v>
      </c>
      <c r="EK27" s="133">
        <v>336</v>
      </c>
      <c r="EL27" s="128">
        <f t="shared" si="294"/>
        <v>3</v>
      </c>
      <c r="EM27" s="134">
        <f t="shared" si="295"/>
        <v>10</v>
      </c>
      <c r="EN27" s="201"/>
      <c r="EO27" s="135">
        <v>14</v>
      </c>
      <c r="EP27" s="136"/>
      <c r="EQ27" s="129">
        <f t="shared" si="204"/>
        <v>3</v>
      </c>
      <c r="ER27" s="129">
        <f t="shared" si="205"/>
        <v>10</v>
      </c>
      <c r="ES27" s="202"/>
      <c r="ET27" s="203">
        <f>ES7-ER27</f>
        <v>-10</v>
      </c>
      <c r="EU27" s="203">
        <f t="shared" si="206"/>
        <v>0</v>
      </c>
      <c r="EV27" s="203">
        <f t="shared" si="207"/>
        <v>3</v>
      </c>
      <c r="EW27" s="60" t="str">
        <f t="shared" si="208"/>
        <v/>
      </c>
      <c r="EX27" s="105"/>
      <c r="EY27" s="108"/>
      <c r="EZ27" s="127">
        <v>14</v>
      </c>
      <c r="FA27" s="132">
        <f t="shared" si="296"/>
        <v>106</v>
      </c>
      <c r="FB27" s="133">
        <v>336</v>
      </c>
      <c r="FC27" s="128">
        <f t="shared" si="297"/>
        <v>3</v>
      </c>
      <c r="FD27" s="134">
        <f t="shared" si="298"/>
        <v>10</v>
      </c>
      <c r="FE27" s="201"/>
      <c r="FF27" s="135">
        <v>14</v>
      </c>
      <c r="FG27" s="136"/>
      <c r="FH27" s="129">
        <f t="shared" si="209"/>
        <v>3</v>
      </c>
      <c r="FI27" s="129">
        <f t="shared" si="210"/>
        <v>10</v>
      </c>
      <c r="FJ27" s="202"/>
      <c r="FK27" s="200">
        <f>FJ7-FI27</f>
        <v>-10</v>
      </c>
      <c r="FL27" s="130">
        <f t="shared" si="211"/>
        <v>0</v>
      </c>
      <c r="FM27" s="131">
        <f t="shared" si="212"/>
        <v>3</v>
      </c>
      <c r="FN27" s="60" t="str">
        <f t="shared" si="213"/>
        <v/>
      </c>
      <c r="FO27" s="105"/>
      <c r="FP27" s="108"/>
      <c r="FQ27" s="127">
        <v>14</v>
      </c>
      <c r="FR27" s="132">
        <f t="shared" si="299"/>
        <v>106</v>
      </c>
      <c r="FS27" s="133">
        <v>336</v>
      </c>
      <c r="FT27" s="128">
        <f t="shared" si="300"/>
        <v>3</v>
      </c>
      <c r="FU27" s="134">
        <f t="shared" si="301"/>
        <v>10</v>
      </c>
      <c r="FV27" s="201"/>
      <c r="FW27" s="135">
        <v>14</v>
      </c>
      <c r="FX27" s="136"/>
      <c r="FY27" s="129">
        <f t="shared" si="214"/>
        <v>3</v>
      </c>
      <c r="FZ27" s="129">
        <f t="shared" si="215"/>
        <v>10</v>
      </c>
      <c r="GA27" s="202"/>
      <c r="GB27" s="200">
        <f>GA7-FZ27</f>
        <v>-10</v>
      </c>
      <c r="GC27" s="130">
        <f t="shared" si="216"/>
        <v>0</v>
      </c>
      <c r="GD27" s="131">
        <f t="shared" si="217"/>
        <v>3</v>
      </c>
      <c r="GE27" s="60" t="str">
        <f t="shared" si="218"/>
        <v/>
      </c>
      <c r="GF27" s="105"/>
      <c r="GG27" s="108"/>
      <c r="GH27" s="127">
        <v>14</v>
      </c>
      <c r="GI27" s="132">
        <f t="shared" si="302"/>
        <v>106</v>
      </c>
      <c r="GJ27" s="133">
        <v>336</v>
      </c>
      <c r="GK27" s="128">
        <f t="shared" si="303"/>
        <v>3</v>
      </c>
      <c r="GL27" s="134">
        <f t="shared" si="304"/>
        <v>10</v>
      </c>
      <c r="GM27" s="201"/>
      <c r="GN27" s="135">
        <v>14</v>
      </c>
      <c r="GO27" s="136"/>
      <c r="GP27" s="129">
        <f t="shared" si="219"/>
        <v>3</v>
      </c>
      <c r="GQ27" s="129">
        <f t="shared" si="220"/>
        <v>10</v>
      </c>
      <c r="GR27" s="202"/>
      <c r="GS27" s="200">
        <f>GR7-GQ27</f>
        <v>-10</v>
      </c>
      <c r="GT27" s="130">
        <f t="shared" si="221"/>
        <v>0</v>
      </c>
      <c r="GU27" s="131">
        <f t="shared" si="222"/>
        <v>3</v>
      </c>
      <c r="GV27" s="60" t="str">
        <f t="shared" si="223"/>
        <v/>
      </c>
      <c r="GW27" s="309" t="s">
        <v>121</v>
      </c>
      <c r="GX27" s="344">
        <v>0</v>
      </c>
      <c r="GY27" s="205"/>
      <c r="GZ27" s="51"/>
      <c r="HA27" s="52">
        <v>14</v>
      </c>
      <c r="HB27" s="227">
        <v>145</v>
      </c>
      <c r="HC27" s="227">
        <v>110</v>
      </c>
      <c r="HD27" s="228">
        <v>3</v>
      </c>
      <c r="HE27" s="229">
        <v>7</v>
      </c>
      <c r="HF27" s="56"/>
      <c r="HG27" s="57">
        <v>14</v>
      </c>
      <c r="HH27" s="58"/>
      <c r="HI27" s="59">
        <f t="shared" si="224"/>
        <v>3</v>
      </c>
      <c r="HJ27" s="59">
        <f t="shared" si="224"/>
        <v>7</v>
      </c>
      <c r="HK27" s="202">
        <v>4</v>
      </c>
      <c r="HL27" s="200">
        <f>HK7-HJ27</f>
        <v>20</v>
      </c>
      <c r="HM27" s="130">
        <f t="shared" si="225"/>
        <v>2</v>
      </c>
      <c r="HN27" s="131">
        <f t="shared" si="226"/>
        <v>-1</v>
      </c>
      <c r="HO27" s="60">
        <f t="shared" si="227"/>
        <v>3</v>
      </c>
      <c r="HP27" s="105"/>
      <c r="HQ27" s="108"/>
      <c r="HR27" s="127">
        <v>14</v>
      </c>
      <c r="HS27" s="132">
        <f t="shared" si="305"/>
        <v>145</v>
      </c>
      <c r="HT27" s="133">
        <v>336</v>
      </c>
      <c r="HU27" s="128">
        <f t="shared" si="306"/>
        <v>3</v>
      </c>
      <c r="HV27" s="134">
        <f t="shared" si="306"/>
        <v>7</v>
      </c>
      <c r="HW27" s="201"/>
      <c r="HX27" s="135">
        <v>14</v>
      </c>
      <c r="HY27" s="136"/>
      <c r="HZ27" s="129">
        <f t="shared" si="228"/>
        <v>3</v>
      </c>
      <c r="IA27" s="129">
        <f t="shared" si="228"/>
        <v>7</v>
      </c>
      <c r="IB27" s="202">
        <v>3</v>
      </c>
      <c r="IC27" s="207">
        <f>IB7-IA27</f>
        <v>10</v>
      </c>
      <c r="ID27" s="207">
        <f t="shared" si="229"/>
        <v>1</v>
      </c>
      <c r="IE27" s="207">
        <f>HZ27-IB27</f>
        <v>0</v>
      </c>
      <c r="IF27" s="60">
        <f>IF(IB27&lt;1,"",IF((2+IE27+ID27)&gt;-1,(2+IE27+ID27),0))</f>
        <v>3</v>
      </c>
      <c r="IG27" s="105"/>
      <c r="IH27" s="108"/>
      <c r="II27" s="127">
        <v>14</v>
      </c>
      <c r="IJ27" s="132">
        <f t="shared" si="307"/>
        <v>145</v>
      </c>
      <c r="IK27" s="133">
        <v>336</v>
      </c>
      <c r="IL27" s="128">
        <f t="shared" si="308"/>
        <v>3</v>
      </c>
      <c r="IM27" s="134">
        <f t="shared" si="308"/>
        <v>7</v>
      </c>
      <c r="IN27" s="201"/>
      <c r="IO27" s="135">
        <v>14</v>
      </c>
      <c r="IP27" s="136"/>
      <c r="IQ27" s="129">
        <f t="shared" si="232"/>
        <v>3</v>
      </c>
      <c r="IR27" s="129">
        <f t="shared" si="232"/>
        <v>7</v>
      </c>
      <c r="IS27" s="202">
        <v>6</v>
      </c>
      <c r="IT27" s="200">
        <f>IS7-IR27</f>
        <v>21</v>
      </c>
      <c r="IU27" s="130">
        <f t="shared" si="233"/>
        <v>2</v>
      </c>
      <c r="IV27" s="131">
        <f t="shared" si="234"/>
        <v>-3</v>
      </c>
      <c r="IW27" s="60">
        <f t="shared" si="235"/>
        <v>1</v>
      </c>
      <c r="IX27" s="105"/>
      <c r="IY27" s="108"/>
      <c r="IZ27" s="127">
        <v>14</v>
      </c>
      <c r="JA27" s="132">
        <f t="shared" si="309"/>
        <v>145</v>
      </c>
      <c r="JB27" s="133">
        <v>336</v>
      </c>
      <c r="JC27" s="128">
        <f t="shared" si="310"/>
        <v>3</v>
      </c>
      <c r="JD27" s="134">
        <f t="shared" si="310"/>
        <v>7</v>
      </c>
      <c r="JE27" s="201"/>
      <c r="JF27" s="135">
        <v>14</v>
      </c>
      <c r="JG27" s="136"/>
      <c r="JH27" s="129">
        <f t="shared" si="236"/>
        <v>3</v>
      </c>
      <c r="JI27" s="129">
        <f t="shared" si="236"/>
        <v>7</v>
      </c>
      <c r="JJ27" s="202">
        <v>5</v>
      </c>
      <c r="JK27" s="200">
        <f>JJ7-JI27</f>
        <v>21</v>
      </c>
      <c r="JL27" s="130">
        <f t="shared" si="237"/>
        <v>2</v>
      </c>
      <c r="JM27" s="131">
        <f t="shared" si="238"/>
        <v>-2</v>
      </c>
      <c r="JN27" s="60">
        <f t="shared" si="239"/>
        <v>2</v>
      </c>
      <c r="JO27" s="105"/>
      <c r="JP27" s="108"/>
      <c r="JQ27" s="127">
        <v>14</v>
      </c>
      <c r="JR27" s="132">
        <f t="shared" si="311"/>
        <v>145</v>
      </c>
      <c r="JS27" s="133">
        <v>336</v>
      </c>
      <c r="JT27" s="128">
        <f t="shared" si="312"/>
        <v>3</v>
      </c>
      <c r="JU27" s="134">
        <f t="shared" si="312"/>
        <v>7</v>
      </c>
      <c r="JV27" s="201"/>
      <c r="JW27" s="135">
        <v>14</v>
      </c>
      <c r="JX27" s="136"/>
      <c r="JY27" s="129">
        <f t="shared" si="240"/>
        <v>3</v>
      </c>
      <c r="JZ27" s="129">
        <f t="shared" si="240"/>
        <v>7</v>
      </c>
      <c r="KA27" s="202">
        <v>4</v>
      </c>
      <c r="KB27" s="200">
        <f>KA7-JZ27</f>
        <v>9</v>
      </c>
      <c r="KC27" s="130">
        <f t="shared" si="241"/>
        <v>1</v>
      </c>
      <c r="KD27" s="131">
        <f t="shared" si="242"/>
        <v>-1</v>
      </c>
      <c r="KE27" s="60">
        <f t="shared" si="243"/>
        <v>2</v>
      </c>
      <c r="KF27" s="105"/>
      <c r="KG27" s="108"/>
      <c r="KH27" s="127">
        <v>14</v>
      </c>
      <c r="KI27" s="132">
        <f t="shared" si="313"/>
        <v>145</v>
      </c>
      <c r="KJ27" s="133">
        <v>336</v>
      </c>
      <c r="KK27" s="128">
        <f t="shared" si="314"/>
        <v>3</v>
      </c>
      <c r="KL27" s="134">
        <f t="shared" si="314"/>
        <v>7</v>
      </c>
      <c r="KM27" s="201"/>
      <c r="KN27" s="135">
        <v>14</v>
      </c>
      <c r="KO27" s="136"/>
      <c r="KP27" s="129">
        <f t="shared" si="244"/>
        <v>3</v>
      </c>
      <c r="KQ27" s="129">
        <f t="shared" si="244"/>
        <v>7</v>
      </c>
      <c r="KR27" s="202">
        <v>5</v>
      </c>
      <c r="KS27" s="200">
        <f>KR7-KQ27</f>
        <v>10</v>
      </c>
      <c r="KT27" s="130">
        <f t="shared" si="245"/>
        <v>1</v>
      </c>
      <c r="KU27" s="131">
        <f t="shared" si="246"/>
        <v>-2</v>
      </c>
      <c r="KV27" s="60">
        <f t="shared" si="247"/>
        <v>1</v>
      </c>
      <c r="KW27" s="105"/>
      <c r="KX27" s="108"/>
      <c r="KY27" s="127">
        <v>14</v>
      </c>
      <c r="KZ27" s="132">
        <f t="shared" si="315"/>
        <v>145</v>
      </c>
      <c r="LA27" s="133">
        <v>336</v>
      </c>
      <c r="LB27" s="128">
        <f t="shared" si="316"/>
        <v>3</v>
      </c>
      <c r="LC27" s="134">
        <f t="shared" si="316"/>
        <v>7</v>
      </c>
      <c r="LD27" s="201"/>
      <c r="LE27" s="135">
        <v>14</v>
      </c>
      <c r="LF27" s="136"/>
      <c r="LG27" s="129">
        <f t="shared" si="248"/>
        <v>3</v>
      </c>
      <c r="LH27" s="129">
        <f t="shared" si="248"/>
        <v>7</v>
      </c>
      <c r="LI27" s="202">
        <v>3</v>
      </c>
      <c r="LJ27" s="200">
        <f>LI7-LH27</f>
        <v>11</v>
      </c>
      <c r="LK27" s="130">
        <f t="shared" si="249"/>
        <v>1</v>
      </c>
      <c r="LL27" s="131">
        <f t="shared" si="250"/>
        <v>0</v>
      </c>
      <c r="LM27" s="60">
        <f t="shared" si="251"/>
        <v>3</v>
      </c>
      <c r="LN27" s="105"/>
      <c r="LO27" s="108"/>
      <c r="LP27" s="127">
        <v>14</v>
      </c>
      <c r="LQ27" s="132">
        <f t="shared" si="317"/>
        <v>145</v>
      </c>
      <c r="LR27" s="133">
        <v>336</v>
      </c>
      <c r="LS27" s="128">
        <f t="shared" si="318"/>
        <v>3</v>
      </c>
      <c r="LT27" s="134">
        <f t="shared" si="318"/>
        <v>7</v>
      </c>
      <c r="LU27" s="201"/>
      <c r="LV27" s="135">
        <v>14</v>
      </c>
      <c r="LW27" s="136"/>
      <c r="LX27" s="129">
        <f t="shared" si="252"/>
        <v>3</v>
      </c>
      <c r="LY27" s="129">
        <f t="shared" si="252"/>
        <v>7</v>
      </c>
      <c r="LZ27" s="202"/>
      <c r="MA27" s="203">
        <f>LZ7-LY27</f>
        <v>14</v>
      </c>
      <c r="MB27" s="203">
        <f t="shared" si="253"/>
        <v>1</v>
      </c>
      <c r="MC27" s="203">
        <f t="shared" si="254"/>
        <v>3</v>
      </c>
      <c r="MD27" s="60" t="str">
        <f t="shared" si="255"/>
        <v/>
      </c>
      <c r="ME27" s="105"/>
      <c r="MF27" s="108"/>
      <c r="MG27" s="127">
        <v>14</v>
      </c>
      <c r="MH27" s="132">
        <f t="shared" si="319"/>
        <v>145</v>
      </c>
      <c r="MI27" s="133">
        <v>336</v>
      </c>
      <c r="MJ27" s="128">
        <f t="shared" si="320"/>
        <v>3</v>
      </c>
      <c r="MK27" s="134">
        <f t="shared" si="320"/>
        <v>7</v>
      </c>
      <c r="ML27" s="201"/>
      <c r="MM27" s="135">
        <v>14</v>
      </c>
      <c r="MN27" s="136"/>
      <c r="MO27" s="129">
        <f t="shared" si="256"/>
        <v>3</v>
      </c>
      <c r="MP27" s="129">
        <f t="shared" si="256"/>
        <v>7</v>
      </c>
      <c r="MQ27" s="202"/>
      <c r="MR27" s="203">
        <f>MQ7-MP27</f>
        <v>-7</v>
      </c>
      <c r="MS27" s="203">
        <f t="shared" si="257"/>
        <v>0</v>
      </c>
      <c r="MT27" s="203">
        <f t="shared" si="258"/>
        <v>3</v>
      </c>
      <c r="MU27" s="60" t="str">
        <f t="shared" si="259"/>
        <v/>
      </c>
      <c r="MV27" s="105"/>
      <c r="MW27" s="108"/>
      <c r="MX27" s="127">
        <v>14</v>
      </c>
      <c r="MY27" s="132">
        <f t="shared" si="321"/>
        <v>145</v>
      </c>
      <c r="MZ27" s="133">
        <v>336</v>
      </c>
      <c r="NA27" s="128">
        <f t="shared" si="322"/>
        <v>3</v>
      </c>
      <c r="NB27" s="134">
        <f t="shared" si="322"/>
        <v>7</v>
      </c>
      <c r="NC27" s="201"/>
      <c r="ND27" s="135">
        <v>14</v>
      </c>
      <c r="NE27" s="136"/>
      <c r="NF27" s="129">
        <f t="shared" si="260"/>
        <v>3</v>
      </c>
      <c r="NG27" s="129">
        <f t="shared" si="260"/>
        <v>7</v>
      </c>
      <c r="NH27" s="202"/>
      <c r="NI27" s="200">
        <f>NH7-NG27</f>
        <v>-7</v>
      </c>
      <c r="NJ27" s="130">
        <f t="shared" si="261"/>
        <v>0</v>
      </c>
      <c r="NK27" s="131">
        <f t="shared" si="262"/>
        <v>3</v>
      </c>
      <c r="NL27" s="60" t="str">
        <f t="shared" si="263"/>
        <v/>
      </c>
      <c r="NM27" s="105"/>
      <c r="NN27" s="108"/>
      <c r="NO27" s="127">
        <v>14</v>
      </c>
      <c r="NP27" s="132">
        <f t="shared" si="323"/>
        <v>145</v>
      </c>
      <c r="NQ27" s="133">
        <v>336</v>
      </c>
      <c r="NR27" s="128">
        <f t="shared" si="324"/>
        <v>3</v>
      </c>
      <c r="NS27" s="134">
        <f t="shared" si="324"/>
        <v>7</v>
      </c>
      <c r="NT27" s="201"/>
      <c r="NU27" s="135">
        <v>14</v>
      </c>
      <c r="NV27" s="136"/>
      <c r="NW27" s="129">
        <f t="shared" si="264"/>
        <v>3</v>
      </c>
      <c r="NX27" s="129">
        <f t="shared" si="264"/>
        <v>7</v>
      </c>
      <c r="NY27" s="202"/>
      <c r="NZ27" s="200">
        <f>NY7-NX27</f>
        <v>-7</v>
      </c>
      <c r="OA27" s="130">
        <f t="shared" si="265"/>
        <v>0</v>
      </c>
      <c r="OB27" s="131">
        <f t="shared" si="266"/>
        <v>3</v>
      </c>
      <c r="OC27" s="60" t="str">
        <f t="shared" si="267"/>
        <v/>
      </c>
      <c r="OD27" s="105"/>
      <c r="OE27" s="108"/>
      <c r="OF27" s="127">
        <v>14</v>
      </c>
      <c r="OG27" s="132">
        <f t="shared" si="325"/>
        <v>145</v>
      </c>
      <c r="OH27" s="133">
        <v>336</v>
      </c>
      <c r="OI27" s="128">
        <f t="shared" si="326"/>
        <v>3</v>
      </c>
      <c r="OJ27" s="134">
        <f t="shared" si="326"/>
        <v>7</v>
      </c>
      <c r="OK27" s="201"/>
      <c r="OL27" s="135">
        <v>14</v>
      </c>
      <c r="OM27" s="136"/>
      <c r="ON27" s="129">
        <f t="shared" si="268"/>
        <v>3</v>
      </c>
      <c r="OO27" s="129">
        <f t="shared" si="268"/>
        <v>7</v>
      </c>
      <c r="OP27" s="202"/>
      <c r="OQ27" s="200">
        <f>OP7-OO27</f>
        <v>-7</v>
      </c>
      <c r="OR27" s="130">
        <f t="shared" si="269"/>
        <v>0</v>
      </c>
      <c r="OS27" s="131">
        <f t="shared" si="270"/>
        <v>3</v>
      </c>
      <c r="OT27" s="60" t="str">
        <f t="shared" si="271"/>
        <v/>
      </c>
      <c r="OU27" s="204"/>
      <c r="OV27" s="205"/>
    </row>
    <row r="28" spans="1:412" s="61" customFormat="1" ht="16.149999999999999" customHeight="1">
      <c r="A28" s="51"/>
      <c r="B28" s="52">
        <v>15</v>
      </c>
      <c r="C28" s="227">
        <v>94</v>
      </c>
      <c r="D28" s="227">
        <v>417</v>
      </c>
      <c r="E28" s="228">
        <v>3</v>
      </c>
      <c r="F28" s="229">
        <v>13</v>
      </c>
      <c r="G28" s="330"/>
      <c r="H28" s="57">
        <v>15</v>
      </c>
      <c r="I28" s="58"/>
      <c r="J28" s="59">
        <f t="shared" si="164"/>
        <v>3</v>
      </c>
      <c r="K28" s="59">
        <f t="shared" si="165"/>
        <v>13</v>
      </c>
      <c r="L28" s="202">
        <v>5</v>
      </c>
      <c r="M28" s="200" t="e">
        <f>L7-K28</f>
        <v>#REF!</v>
      </c>
      <c r="N28" s="130" t="e">
        <f t="shared" si="166"/>
        <v>#REF!</v>
      </c>
      <c r="O28" s="131">
        <f t="shared" si="167"/>
        <v>-2</v>
      </c>
      <c r="P28" s="60" t="e">
        <f t="shared" si="168"/>
        <v>#REF!</v>
      </c>
      <c r="Q28" s="105"/>
      <c r="R28" s="108"/>
      <c r="S28" s="127">
        <v>15</v>
      </c>
      <c r="T28" s="132">
        <f t="shared" si="272"/>
        <v>94</v>
      </c>
      <c r="U28" s="133">
        <v>336</v>
      </c>
      <c r="V28" s="128">
        <f t="shared" si="273"/>
        <v>3</v>
      </c>
      <c r="W28" s="134">
        <f t="shared" si="274"/>
        <v>13</v>
      </c>
      <c r="X28" s="201"/>
      <c r="Y28" s="135">
        <v>15</v>
      </c>
      <c r="Z28" s="136"/>
      <c r="AA28" s="129">
        <f t="shared" si="169"/>
        <v>3</v>
      </c>
      <c r="AB28" s="129">
        <f t="shared" si="170"/>
        <v>13</v>
      </c>
      <c r="AC28" s="202">
        <v>6</v>
      </c>
      <c r="AD28" s="207" t="e">
        <f>AC7-AB28</f>
        <v>#REF!</v>
      </c>
      <c r="AE28" s="207" t="e">
        <f t="shared" si="171"/>
        <v>#REF!</v>
      </c>
      <c r="AF28" s="207">
        <f>AA28-AC28</f>
        <v>-3</v>
      </c>
      <c r="AG28" s="60" t="e">
        <f>IF(AC28&lt;1,"",IF((2+AF28+AE28)&gt;-1,(2+AF28+AE28),0))</f>
        <v>#REF!</v>
      </c>
      <c r="AH28" s="105"/>
      <c r="AI28" s="108"/>
      <c r="AJ28" s="127">
        <v>15</v>
      </c>
      <c r="AK28" s="132">
        <f t="shared" si="275"/>
        <v>94</v>
      </c>
      <c r="AL28" s="133">
        <v>336</v>
      </c>
      <c r="AM28" s="128">
        <f t="shared" si="276"/>
        <v>3</v>
      </c>
      <c r="AN28" s="134">
        <f t="shared" si="277"/>
        <v>13</v>
      </c>
      <c r="AO28" s="201"/>
      <c r="AP28" s="135">
        <v>15</v>
      </c>
      <c r="AQ28" s="136"/>
      <c r="AR28" s="129">
        <f t="shared" si="174"/>
        <v>3</v>
      </c>
      <c r="AS28" s="129">
        <f t="shared" si="175"/>
        <v>13</v>
      </c>
      <c r="AT28" s="202">
        <v>6</v>
      </c>
      <c r="AU28" s="200" t="e">
        <f>AT7-AS28</f>
        <v>#REF!</v>
      </c>
      <c r="AV28" s="130" t="e">
        <f t="shared" si="176"/>
        <v>#REF!</v>
      </c>
      <c r="AW28" s="131">
        <f t="shared" si="177"/>
        <v>-3</v>
      </c>
      <c r="AX28" s="60" t="e">
        <f t="shared" si="178"/>
        <v>#REF!</v>
      </c>
      <c r="AY28" s="105"/>
      <c r="AZ28" s="108"/>
      <c r="BA28" s="127">
        <v>15</v>
      </c>
      <c r="BB28" s="132">
        <f t="shared" si="278"/>
        <v>94</v>
      </c>
      <c r="BC28" s="133">
        <v>336</v>
      </c>
      <c r="BD28" s="128">
        <f t="shared" si="279"/>
        <v>3</v>
      </c>
      <c r="BE28" s="134">
        <f t="shared" si="280"/>
        <v>13</v>
      </c>
      <c r="BF28" s="201"/>
      <c r="BG28" s="135">
        <v>15</v>
      </c>
      <c r="BH28" s="136"/>
      <c r="BI28" s="129">
        <f t="shared" si="179"/>
        <v>3</v>
      </c>
      <c r="BJ28" s="129">
        <f t="shared" si="180"/>
        <v>13</v>
      </c>
      <c r="BK28" s="202">
        <v>5</v>
      </c>
      <c r="BL28" s="200">
        <f>BK7-BJ28</f>
        <v>15</v>
      </c>
      <c r="BM28" s="130">
        <f t="shared" si="181"/>
        <v>1</v>
      </c>
      <c r="BN28" s="131">
        <f t="shared" si="182"/>
        <v>-2</v>
      </c>
      <c r="BO28" s="60">
        <f t="shared" si="183"/>
        <v>1</v>
      </c>
      <c r="BP28" s="105"/>
      <c r="BQ28" s="108"/>
      <c r="BR28" s="127">
        <v>15</v>
      </c>
      <c r="BS28" s="132">
        <f t="shared" si="281"/>
        <v>94</v>
      </c>
      <c r="BT28" s="133">
        <v>336</v>
      </c>
      <c r="BU28" s="128">
        <f t="shared" si="282"/>
        <v>3</v>
      </c>
      <c r="BV28" s="134">
        <f t="shared" si="283"/>
        <v>13</v>
      </c>
      <c r="BW28" s="309" t="s">
        <v>122</v>
      </c>
      <c r="BX28" s="331">
        <v>0</v>
      </c>
      <c r="BY28" s="312">
        <v>15</v>
      </c>
      <c r="BZ28" s="136"/>
      <c r="CA28" s="129">
        <f t="shared" si="184"/>
        <v>3</v>
      </c>
      <c r="CB28" s="129">
        <f t="shared" si="185"/>
        <v>13</v>
      </c>
      <c r="CC28" s="202">
        <v>5</v>
      </c>
      <c r="CD28" s="200" t="e">
        <f>CC7-CB28</f>
        <v>#REF!</v>
      </c>
      <c r="CE28" s="130" t="e">
        <f t="shared" si="186"/>
        <v>#REF!</v>
      </c>
      <c r="CF28" s="131">
        <f t="shared" si="187"/>
        <v>-2</v>
      </c>
      <c r="CG28" s="60" t="e">
        <f t="shared" si="188"/>
        <v>#REF!</v>
      </c>
      <c r="CH28" s="105"/>
      <c r="CI28" s="108"/>
      <c r="CJ28" s="127">
        <v>15</v>
      </c>
      <c r="CK28" s="132">
        <f t="shared" si="284"/>
        <v>94</v>
      </c>
      <c r="CL28" s="133">
        <v>336</v>
      </c>
      <c r="CM28" s="128">
        <f t="shared" si="285"/>
        <v>3</v>
      </c>
      <c r="CN28" s="134">
        <f t="shared" si="286"/>
        <v>13</v>
      </c>
      <c r="CO28" s="201"/>
      <c r="CP28" s="135">
        <v>15</v>
      </c>
      <c r="CQ28" s="136"/>
      <c r="CR28" s="129">
        <f t="shared" si="189"/>
        <v>3</v>
      </c>
      <c r="CS28" s="129">
        <f t="shared" si="190"/>
        <v>13</v>
      </c>
      <c r="CT28" s="202">
        <v>4</v>
      </c>
      <c r="CU28" s="200">
        <f>CT7-CS28</f>
        <v>4</v>
      </c>
      <c r="CV28" s="130">
        <f t="shared" si="191"/>
        <v>1</v>
      </c>
      <c r="CW28" s="131">
        <f t="shared" si="192"/>
        <v>-1</v>
      </c>
      <c r="CX28" s="60">
        <f t="shared" si="193"/>
        <v>2</v>
      </c>
      <c r="CY28" s="105"/>
      <c r="CZ28" s="108"/>
      <c r="DA28" s="127">
        <v>15</v>
      </c>
      <c r="DB28" s="132">
        <f t="shared" si="287"/>
        <v>94</v>
      </c>
      <c r="DC28" s="133">
        <v>336</v>
      </c>
      <c r="DD28" s="128">
        <f t="shared" si="288"/>
        <v>3</v>
      </c>
      <c r="DE28" s="134">
        <f t="shared" si="289"/>
        <v>13</v>
      </c>
      <c r="DF28" s="201"/>
      <c r="DG28" s="135">
        <v>15</v>
      </c>
      <c r="DH28" s="136"/>
      <c r="DI28" s="129">
        <f t="shared" si="194"/>
        <v>3</v>
      </c>
      <c r="DJ28" s="129">
        <f t="shared" si="195"/>
        <v>13</v>
      </c>
      <c r="DK28" s="202">
        <v>7</v>
      </c>
      <c r="DL28" s="200" t="e">
        <f>DK7-DJ28</f>
        <v>#REF!</v>
      </c>
      <c r="DM28" s="130" t="e">
        <f t="shared" si="196"/>
        <v>#REF!</v>
      </c>
      <c r="DN28" s="131">
        <f t="shared" si="197"/>
        <v>-4</v>
      </c>
      <c r="DO28" s="60" t="e">
        <f t="shared" si="198"/>
        <v>#REF!</v>
      </c>
      <c r="DP28" s="105"/>
      <c r="DQ28" s="108"/>
      <c r="DR28" s="127">
        <v>15</v>
      </c>
      <c r="DS28" s="132">
        <f t="shared" si="290"/>
        <v>94</v>
      </c>
      <c r="DT28" s="133">
        <v>336</v>
      </c>
      <c r="DU28" s="128">
        <f t="shared" si="291"/>
        <v>3</v>
      </c>
      <c r="DV28" s="134">
        <f t="shared" si="292"/>
        <v>13</v>
      </c>
      <c r="DW28" s="201"/>
      <c r="DX28" s="135">
        <v>15</v>
      </c>
      <c r="DY28" s="136"/>
      <c r="DZ28" s="129">
        <f t="shared" si="199"/>
        <v>3</v>
      </c>
      <c r="EA28" s="129">
        <f t="shared" si="200"/>
        <v>13</v>
      </c>
      <c r="EB28" s="202"/>
      <c r="EC28" s="203" t="e">
        <f>EB7-EA28</f>
        <v>#REF!</v>
      </c>
      <c r="ED28" s="203" t="e">
        <f t="shared" si="201"/>
        <v>#REF!</v>
      </c>
      <c r="EE28" s="203">
        <f t="shared" si="202"/>
        <v>3</v>
      </c>
      <c r="EF28" s="60" t="str">
        <f t="shared" si="203"/>
        <v/>
      </c>
      <c r="EG28" s="105"/>
      <c r="EH28" s="108"/>
      <c r="EI28" s="127">
        <v>15</v>
      </c>
      <c r="EJ28" s="132">
        <f t="shared" si="293"/>
        <v>94</v>
      </c>
      <c r="EK28" s="133">
        <v>336</v>
      </c>
      <c r="EL28" s="128">
        <f t="shared" si="294"/>
        <v>3</v>
      </c>
      <c r="EM28" s="134">
        <f t="shared" si="295"/>
        <v>13</v>
      </c>
      <c r="EN28" s="201"/>
      <c r="EO28" s="135">
        <v>15</v>
      </c>
      <c r="EP28" s="136"/>
      <c r="EQ28" s="129">
        <f t="shared" si="204"/>
        <v>3</v>
      </c>
      <c r="ER28" s="129">
        <f t="shared" si="205"/>
        <v>13</v>
      </c>
      <c r="ES28" s="202"/>
      <c r="ET28" s="203">
        <f>ES7-ER28</f>
        <v>-13</v>
      </c>
      <c r="EU28" s="203">
        <f t="shared" si="206"/>
        <v>0</v>
      </c>
      <c r="EV28" s="203">
        <f t="shared" si="207"/>
        <v>3</v>
      </c>
      <c r="EW28" s="60" t="str">
        <f t="shared" si="208"/>
        <v/>
      </c>
      <c r="EX28" s="105"/>
      <c r="EY28" s="108"/>
      <c r="EZ28" s="127">
        <v>15</v>
      </c>
      <c r="FA28" s="132">
        <f t="shared" si="296"/>
        <v>94</v>
      </c>
      <c r="FB28" s="133">
        <v>336</v>
      </c>
      <c r="FC28" s="128">
        <f t="shared" si="297"/>
        <v>3</v>
      </c>
      <c r="FD28" s="134">
        <f t="shared" si="298"/>
        <v>13</v>
      </c>
      <c r="FE28" s="201"/>
      <c r="FF28" s="135">
        <v>15</v>
      </c>
      <c r="FG28" s="136"/>
      <c r="FH28" s="129">
        <f t="shared" si="209"/>
        <v>3</v>
      </c>
      <c r="FI28" s="129">
        <f t="shared" si="210"/>
        <v>13</v>
      </c>
      <c r="FJ28" s="202"/>
      <c r="FK28" s="200">
        <f>FJ7-FI28</f>
        <v>-13</v>
      </c>
      <c r="FL28" s="130">
        <f t="shared" si="211"/>
        <v>0</v>
      </c>
      <c r="FM28" s="131">
        <f t="shared" si="212"/>
        <v>3</v>
      </c>
      <c r="FN28" s="60" t="str">
        <f t="shared" si="213"/>
        <v/>
      </c>
      <c r="FO28" s="105"/>
      <c r="FP28" s="108"/>
      <c r="FQ28" s="127">
        <v>15</v>
      </c>
      <c r="FR28" s="132">
        <f t="shared" si="299"/>
        <v>94</v>
      </c>
      <c r="FS28" s="133">
        <v>336</v>
      </c>
      <c r="FT28" s="128">
        <f t="shared" si="300"/>
        <v>3</v>
      </c>
      <c r="FU28" s="134">
        <f t="shared" si="301"/>
        <v>13</v>
      </c>
      <c r="FV28" s="201"/>
      <c r="FW28" s="135">
        <v>15</v>
      </c>
      <c r="FX28" s="136"/>
      <c r="FY28" s="129">
        <f t="shared" si="214"/>
        <v>3</v>
      </c>
      <c r="FZ28" s="129">
        <f t="shared" si="215"/>
        <v>13</v>
      </c>
      <c r="GA28" s="202"/>
      <c r="GB28" s="200">
        <f>GA7-FZ28</f>
        <v>-13</v>
      </c>
      <c r="GC28" s="130">
        <f t="shared" si="216"/>
        <v>0</v>
      </c>
      <c r="GD28" s="131">
        <f t="shared" si="217"/>
        <v>3</v>
      </c>
      <c r="GE28" s="60" t="str">
        <f t="shared" si="218"/>
        <v/>
      </c>
      <c r="GF28" s="105"/>
      <c r="GG28" s="108"/>
      <c r="GH28" s="127">
        <v>15</v>
      </c>
      <c r="GI28" s="132">
        <f t="shared" si="302"/>
        <v>94</v>
      </c>
      <c r="GJ28" s="133">
        <v>336</v>
      </c>
      <c r="GK28" s="128">
        <f t="shared" si="303"/>
        <v>3</v>
      </c>
      <c r="GL28" s="134">
        <f t="shared" si="304"/>
        <v>13</v>
      </c>
      <c r="GM28" s="201"/>
      <c r="GN28" s="135">
        <v>15</v>
      </c>
      <c r="GO28" s="136"/>
      <c r="GP28" s="129">
        <f t="shared" si="219"/>
        <v>3</v>
      </c>
      <c r="GQ28" s="129">
        <f t="shared" si="220"/>
        <v>13</v>
      </c>
      <c r="GR28" s="202"/>
      <c r="GS28" s="200">
        <f>GR7-GQ28</f>
        <v>-13</v>
      </c>
      <c r="GT28" s="130">
        <f t="shared" si="221"/>
        <v>0</v>
      </c>
      <c r="GU28" s="131">
        <f t="shared" si="222"/>
        <v>3</v>
      </c>
      <c r="GV28" s="60" t="str">
        <f t="shared" si="223"/>
        <v/>
      </c>
      <c r="GW28" s="309" t="s">
        <v>121</v>
      </c>
      <c r="GX28" s="344">
        <v>0</v>
      </c>
      <c r="GY28" s="205"/>
      <c r="GZ28" s="51"/>
      <c r="HA28" s="52">
        <v>15</v>
      </c>
      <c r="HB28" s="227">
        <v>369</v>
      </c>
      <c r="HC28" s="227">
        <v>417</v>
      </c>
      <c r="HD28" s="228">
        <v>4</v>
      </c>
      <c r="HE28" s="229">
        <v>1</v>
      </c>
      <c r="HF28" s="56"/>
      <c r="HG28" s="57">
        <v>15</v>
      </c>
      <c r="HH28" s="58"/>
      <c r="HI28" s="59">
        <f t="shared" si="224"/>
        <v>4</v>
      </c>
      <c r="HJ28" s="59">
        <f t="shared" si="224"/>
        <v>1</v>
      </c>
      <c r="HK28" s="202">
        <v>5</v>
      </c>
      <c r="HL28" s="200">
        <f>HK7-HJ28</f>
        <v>26</v>
      </c>
      <c r="HM28" s="130">
        <f t="shared" si="225"/>
        <v>2</v>
      </c>
      <c r="HN28" s="131">
        <f t="shared" si="226"/>
        <v>-1</v>
      </c>
      <c r="HO28" s="60">
        <f t="shared" si="227"/>
        <v>3</v>
      </c>
      <c r="HP28" s="105"/>
      <c r="HQ28" s="108"/>
      <c r="HR28" s="127">
        <v>15</v>
      </c>
      <c r="HS28" s="132">
        <f t="shared" si="305"/>
        <v>369</v>
      </c>
      <c r="HT28" s="133">
        <v>336</v>
      </c>
      <c r="HU28" s="128">
        <f t="shared" si="306"/>
        <v>4</v>
      </c>
      <c r="HV28" s="134">
        <f t="shared" si="306"/>
        <v>1</v>
      </c>
      <c r="HW28" s="201"/>
      <c r="HX28" s="135">
        <v>15</v>
      </c>
      <c r="HY28" s="136"/>
      <c r="HZ28" s="129">
        <f t="shared" si="228"/>
        <v>4</v>
      </c>
      <c r="IA28" s="129">
        <f t="shared" si="228"/>
        <v>1</v>
      </c>
      <c r="IB28" s="202">
        <v>6</v>
      </c>
      <c r="IC28" s="207">
        <f>IB7-IA28</f>
        <v>16</v>
      </c>
      <c r="ID28" s="207">
        <f t="shared" si="229"/>
        <v>1</v>
      </c>
      <c r="IE28" s="207">
        <f>HZ28-IB28</f>
        <v>-2</v>
      </c>
      <c r="IF28" s="60">
        <f>IF(IB28&lt;1,"",IF((2+IE28+ID28)&gt;-1,(2+IE28+ID28),0))</f>
        <v>1</v>
      </c>
      <c r="IG28" s="105"/>
      <c r="IH28" s="108"/>
      <c r="II28" s="127">
        <v>15</v>
      </c>
      <c r="IJ28" s="132">
        <f t="shared" si="307"/>
        <v>369</v>
      </c>
      <c r="IK28" s="133">
        <v>336</v>
      </c>
      <c r="IL28" s="128">
        <f t="shared" si="308"/>
        <v>4</v>
      </c>
      <c r="IM28" s="134">
        <f t="shared" si="308"/>
        <v>1</v>
      </c>
      <c r="IN28" s="201"/>
      <c r="IO28" s="135">
        <v>15</v>
      </c>
      <c r="IP28" s="136"/>
      <c r="IQ28" s="129">
        <f t="shared" si="232"/>
        <v>4</v>
      </c>
      <c r="IR28" s="129">
        <f t="shared" si="232"/>
        <v>1</v>
      </c>
      <c r="IS28" s="202">
        <v>6</v>
      </c>
      <c r="IT28" s="200">
        <f>IS7-IR28</f>
        <v>27</v>
      </c>
      <c r="IU28" s="130">
        <f t="shared" si="233"/>
        <v>2</v>
      </c>
      <c r="IV28" s="131">
        <f t="shared" si="234"/>
        <v>-2</v>
      </c>
      <c r="IW28" s="60">
        <f t="shared" si="235"/>
        <v>2</v>
      </c>
      <c r="IX28" s="105"/>
      <c r="IY28" s="108"/>
      <c r="IZ28" s="127">
        <v>15</v>
      </c>
      <c r="JA28" s="132">
        <f t="shared" si="309"/>
        <v>369</v>
      </c>
      <c r="JB28" s="133">
        <v>336</v>
      </c>
      <c r="JC28" s="128">
        <f t="shared" si="310"/>
        <v>4</v>
      </c>
      <c r="JD28" s="134">
        <f t="shared" si="310"/>
        <v>1</v>
      </c>
      <c r="JE28" s="201"/>
      <c r="JF28" s="135">
        <v>15</v>
      </c>
      <c r="JG28" s="136"/>
      <c r="JH28" s="129">
        <f t="shared" si="236"/>
        <v>4</v>
      </c>
      <c r="JI28" s="129">
        <f t="shared" si="236"/>
        <v>1</v>
      </c>
      <c r="JJ28" s="202">
        <v>8</v>
      </c>
      <c r="JK28" s="200">
        <f>JJ7-JI28</f>
        <v>27</v>
      </c>
      <c r="JL28" s="130">
        <f t="shared" si="237"/>
        <v>2</v>
      </c>
      <c r="JM28" s="131">
        <f t="shared" si="238"/>
        <v>-4</v>
      </c>
      <c r="JN28" s="60">
        <f t="shared" si="239"/>
        <v>0</v>
      </c>
      <c r="JO28" s="105"/>
      <c r="JP28" s="108"/>
      <c r="JQ28" s="127">
        <v>15</v>
      </c>
      <c r="JR28" s="132">
        <f t="shared" si="311"/>
        <v>369</v>
      </c>
      <c r="JS28" s="133">
        <v>336</v>
      </c>
      <c r="JT28" s="128">
        <f t="shared" si="312"/>
        <v>4</v>
      </c>
      <c r="JU28" s="134">
        <f t="shared" si="312"/>
        <v>1</v>
      </c>
      <c r="JV28" s="201"/>
      <c r="JW28" s="135">
        <v>15</v>
      </c>
      <c r="JX28" s="136"/>
      <c r="JY28" s="129">
        <f t="shared" si="240"/>
        <v>4</v>
      </c>
      <c r="JZ28" s="129">
        <f t="shared" si="240"/>
        <v>1</v>
      </c>
      <c r="KA28" s="202">
        <v>5</v>
      </c>
      <c r="KB28" s="200">
        <f>KA7-JZ28</f>
        <v>15</v>
      </c>
      <c r="KC28" s="130">
        <f t="shared" si="241"/>
        <v>1</v>
      </c>
      <c r="KD28" s="131">
        <f t="shared" si="242"/>
        <v>-1</v>
      </c>
      <c r="KE28" s="60">
        <f t="shared" si="243"/>
        <v>2</v>
      </c>
      <c r="KF28" s="105"/>
      <c r="KG28" s="108"/>
      <c r="KH28" s="127">
        <v>15</v>
      </c>
      <c r="KI28" s="132">
        <f t="shared" si="313"/>
        <v>369</v>
      </c>
      <c r="KJ28" s="133">
        <v>336</v>
      </c>
      <c r="KK28" s="128">
        <f t="shared" si="314"/>
        <v>4</v>
      </c>
      <c r="KL28" s="134">
        <f t="shared" si="314"/>
        <v>1</v>
      </c>
      <c r="KM28" s="201"/>
      <c r="KN28" s="135">
        <v>15</v>
      </c>
      <c r="KO28" s="136"/>
      <c r="KP28" s="129">
        <f t="shared" si="244"/>
        <v>4</v>
      </c>
      <c r="KQ28" s="129">
        <f t="shared" si="244"/>
        <v>1</v>
      </c>
      <c r="KR28" s="202">
        <v>5</v>
      </c>
      <c r="KS28" s="200">
        <f>KR7-KQ28</f>
        <v>16</v>
      </c>
      <c r="KT28" s="130">
        <f t="shared" si="245"/>
        <v>1</v>
      </c>
      <c r="KU28" s="131">
        <f t="shared" si="246"/>
        <v>-1</v>
      </c>
      <c r="KV28" s="60">
        <f t="shared" si="247"/>
        <v>2</v>
      </c>
      <c r="KW28" s="105"/>
      <c r="KX28" s="108"/>
      <c r="KY28" s="127">
        <v>15</v>
      </c>
      <c r="KZ28" s="132">
        <f t="shared" si="315"/>
        <v>369</v>
      </c>
      <c r="LA28" s="133">
        <v>336</v>
      </c>
      <c r="LB28" s="128">
        <f t="shared" si="316"/>
        <v>4</v>
      </c>
      <c r="LC28" s="134">
        <f t="shared" si="316"/>
        <v>1</v>
      </c>
      <c r="LD28" s="201"/>
      <c r="LE28" s="135">
        <v>15</v>
      </c>
      <c r="LF28" s="136"/>
      <c r="LG28" s="129">
        <f t="shared" si="248"/>
        <v>4</v>
      </c>
      <c r="LH28" s="129">
        <f t="shared" si="248"/>
        <v>1</v>
      </c>
      <c r="LI28" s="202">
        <v>7</v>
      </c>
      <c r="LJ28" s="200">
        <f>LI7-LH28</f>
        <v>17</v>
      </c>
      <c r="LK28" s="130">
        <f t="shared" si="249"/>
        <v>1</v>
      </c>
      <c r="LL28" s="131">
        <f t="shared" si="250"/>
        <v>-3</v>
      </c>
      <c r="LM28" s="60">
        <f t="shared" si="251"/>
        <v>0</v>
      </c>
      <c r="LN28" s="105"/>
      <c r="LO28" s="108"/>
      <c r="LP28" s="127">
        <v>15</v>
      </c>
      <c r="LQ28" s="132">
        <f t="shared" si="317"/>
        <v>369</v>
      </c>
      <c r="LR28" s="133">
        <v>336</v>
      </c>
      <c r="LS28" s="128">
        <f t="shared" si="318"/>
        <v>4</v>
      </c>
      <c r="LT28" s="134">
        <f t="shared" si="318"/>
        <v>1</v>
      </c>
      <c r="LU28" s="201"/>
      <c r="LV28" s="135">
        <v>15</v>
      </c>
      <c r="LW28" s="136"/>
      <c r="LX28" s="129">
        <f t="shared" si="252"/>
        <v>4</v>
      </c>
      <c r="LY28" s="129">
        <f t="shared" si="252"/>
        <v>1</v>
      </c>
      <c r="LZ28" s="202"/>
      <c r="MA28" s="203">
        <f>LZ7-LY28</f>
        <v>20</v>
      </c>
      <c r="MB28" s="203">
        <f t="shared" si="253"/>
        <v>2</v>
      </c>
      <c r="MC28" s="203">
        <f t="shared" si="254"/>
        <v>4</v>
      </c>
      <c r="MD28" s="60" t="str">
        <f t="shared" si="255"/>
        <v/>
      </c>
      <c r="ME28" s="105"/>
      <c r="MF28" s="108"/>
      <c r="MG28" s="127">
        <v>15</v>
      </c>
      <c r="MH28" s="132">
        <f t="shared" si="319"/>
        <v>369</v>
      </c>
      <c r="MI28" s="133">
        <v>336</v>
      </c>
      <c r="MJ28" s="128">
        <f t="shared" si="320"/>
        <v>4</v>
      </c>
      <c r="MK28" s="134">
        <f t="shared" si="320"/>
        <v>1</v>
      </c>
      <c r="ML28" s="201"/>
      <c r="MM28" s="135">
        <v>15</v>
      </c>
      <c r="MN28" s="136"/>
      <c r="MO28" s="129">
        <f t="shared" si="256"/>
        <v>4</v>
      </c>
      <c r="MP28" s="129">
        <f t="shared" si="256"/>
        <v>1</v>
      </c>
      <c r="MQ28" s="202"/>
      <c r="MR28" s="203">
        <f>MQ7-MP28</f>
        <v>-1</v>
      </c>
      <c r="MS28" s="203">
        <f t="shared" si="257"/>
        <v>0</v>
      </c>
      <c r="MT28" s="203">
        <f t="shared" si="258"/>
        <v>4</v>
      </c>
      <c r="MU28" s="60" t="str">
        <f t="shared" si="259"/>
        <v/>
      </c>
      <c r="MV28" s="105"/>
      <c r="MW28" s="108"/>
      <c r="MX28" s="127">
        <v>15</v>
      </c>
      <c r="MY28" s="132">
        <f t="shared" si="321"/>
        <v>369</v>
      </c>
      <c r="MZ28" s="133">
        <v>336</v>
      </c>
      <c r="NA28" s="128">
        <f t="shared" si="322"/>
        <v>4</v>
      </c>
      <c r="NB28" s="134">
        <f t="shared" si="322"/>
        <v>1</v>
      </c>
      <c r="NC28" s="201"/>
      <c r="ND28" s="135">
        <v>15</v>
      </c>
      <c r="NE28" s="136"/>
      <c r="NF28" s="129">
        <f t="shared" si="260"/>
        <v>4</v>
      </c>
      <c r="NG28" s="129">
        <f t="shared" si="260"/>
        <v>1</v>
      </c>
      <c r="NH28" s="202"/>
      <c r="NI28" s="200">
        <f>NH7-NG28</f>
        <v>-1</v>
      </c>
      <c r="NJ28" s="130">
        <f t="shared" si="261"/>
        <v>0</v>
      </c>
      <c r="NK28" s="131">
        <f t="shared" si="262"/>
        <v>4</v>
      </c>
      <c r="NL28" s="60" t="str">
        <f t="shared" si="263"/>
        <v/>
      </c>
      <c r="NM28" s="105"/>
      <c r="NN28" s="108"/>
      <c r="NO28" s="127">
        <v>15</v>
      </c>
      <c r="NP28" s="132">
        <f t="shared" si="323"/>
        <v>369</v>
      </c>
      <c r="NQ28" s="133">
        <v>336</v>
      </c>
      <c r="NR28" s="128">
        <f t="shared" si="324"/>
        <v>4</v>
      </c>
      <c r="NS28" s="134">
        <f t="shared" si="324"/>
        <v>1</v>
      </c>
      <c r="NT28" s="201"/>
      <c r="NU28" s="135">
        <v>15</v>
      </c>
      <c r="NV28" s="136"/>
      <c r="NW28" s="129">
        <f t="shared" si="264"/>
        <v>4</v>
      </c>
      <c r="NX28" s="129">
        <f t="shared" si="264"/>
        <v>1</v>
      </c>
      <c r="NY28" s="202"/>
      <c r="NZ28" s="200">
        <f>NY7-NX28</f>
        <v>-1</v>
      </c>
      <c r="OA28" s="130">
        <f t="shared" si="265"/>
        <v>0</v>
      </c>
      <c r="OB28" s="131">
        <f t="shared" si="266"/>
        <v>4</v>
      </c>
      <c r="OC28" s="60" t="str">
        <f t="shared" si="267"/>
        <v/>
      </c>
      <c r="OD28" s="105"/>
      <c r="OE28" s="108"/>
      <c r="OF28" s="127">
        <v>15</v>
      </c>
      <c r="OG28" s="132">
        <f t="shared" si="325"/>
        <v>369</v>
      </c>
      <c r="OH28" s="133">
        <v>336</v>
      </c>
      <c r="OI28" s="128">
        <f t="shared" si="326"/>
        <v>4</v>
      </c>
      <c r="OJ28" s="134">
        <f t="shared" si="326"/>
        <v>1</v>
      </c>
      <c r="OK28" s="201"/>
      <c r="OL28" s="135">
        <v>15</v>
      </c>
      <c r="OM28" s="136"/>
      <c r="ON28" s="129">
        <f t="shared" si="268"/>
        <v>4</v>
      </c>
      <c r="OO28" s="129">
        <f t="shared" si="268"/>
        <v>1</v>
      </c>
      <c r="OP28" s="202"/>
      <c r="OQ28" s="200">
        <f>OP7-OO28</f>
        <v>-1</v>
      </c>
      <c r="OR28" s="130">
        <f t="shared" si="269"/>
        <v>0</v>
      </c>
      <c r="OS28" s="131">
        <f t="shared" si="270"/>
        <v>4</v>
      </c>
      <c r="OT28" s="60" t="str">
        <f t="shared" si="271"/>
        <v/>
      </c>
      <c r="OU28" s="204"/>
      <c r="OV28" s="205"/>
    </row>
    <row r="29" spans="1:412" s="61" customFormat="1" ht="16.149999999999999" customHeight="1">
      <c r="A29" s="62"/>
      <c r="B29" s="52">
        <v>16</v>
      </c>
      <c r="C29" s="227">
        <v>102</v>
      </c>
      <c r="D29" s="227">
        <v>412</v>
      </c>
      <c r="E29" s="228">
        <v>3</v>
      </c>
      <c r="F29" s="229">
        <v>6</v>
      </c>
      <c r="G29" s="330"/>
      <c r="H29" s="57">
        <v>16</v>
      </c>
      <c r="I29" s="58"/>
      <c r="J29" s="59">
        <f t="shared" si="164"/>
        <v>3</v>
      </c>
      <c r="K29" s="59">
        <f t="shared" si="165"/>
        <v>6</v>
      </c>
      <c r="L29" s="202">
        <v>6</v>
      </c>
      <c r="M29" s="200" t="e">
        <f>L7-K29</f>
        <v>#REF!</v>
      </c>
      <c r="N29" s="130" t="e">
        <f t="shared" si="166"/>
        <v>#REF!</v>
      </c>
      <c r="O29" s="131">
        <f t="shared" si="167"/>
        <v>-3</v>
      </c>
      <c r="P29" s="60" t="e">
        <f t="shared" si="168"/>
        <v>#REF!</v>
      </c>
      <c r="Q29" s="105"/>
      <c r="R29" s="137"/>
      <c r="S29" s="127">
        <v>16</v>
      </c>
      <c r="T29" s="132">
        <f t="shared" si="272"/>
        <v>102</v>
      </c>
      <c r="U29" s="133">
        <v>336</v>
      </c>
      <c r="V29" s="128">
        <f t="shared" si="273"/>
        <v>3</v>
      </c>
      <c r="W29" s="134">
        <f t="shared" si="274"/>
        <v>6</v>
      </c>
      <c r="X29" s="201"/>
      <c r="Y29" s="135">
        <v>16</v>
      </c>
      <c r="Z29" s="136"/>
      <c r="AA29" s="129">
        <f t="shared" si="169"/>
        <v>3</v>
      </c>
      <c r="AB29" s="129">
        <f t="shared" si="170"/>
        <v>6</v>
      </c>
      <c r="AC29" s="202">
        <v>6</v>
      </c>
      <c r="AD29" s="207" t="e">
        <f>AC7-AB29</f>
        <v>#REF!</v>
      </c>
      <c r="AE29" s="207" t="e">
        <f t="shared" si="171"/>
        <v>#REF!</v>
      </c>
      <c r="AF29" s="207">
        <f t="shared" ref="AF29:AF31" si="327">AA29-AC29</f>
        <v>-3</v>
      </c>
      <c r="AG29" s="60" t="e">
        <f t="shared" ref="AG29:AG31" si="328">IF(AC29&lt;1,"",IF((2+AF29+AE29)&gt;-1,(2+AF29+AE29),0))</f>
        <v>#REF!</v>
      </c>
      <c r="AH29" s="105"/>
      <c r="AI29" s="137"/>
      <c r="AJ29" s="127">
        <v>16</v>
      </c>
      <c r="AK29" s="132">
        <f t="shared" si="275"/>
        <v>102</v>
      </c>
      <c r="AL29" s="133">
        <v>336</v>
      </c>
      <c r="AM29" s="128">
        <f t="shared" si="276"/>
        <v>3</v>
      </c>
      <c r="AN29" s="134">
        <f t="shared" si="277"/>
        <v>6</v>
      </c>
      <c r="AO29" s="201"/>
      <c r="AP29" s="135">
        <v>16</v>
      </c>
      <c r="AQ29" s="136"/>
      <c r="AR29" s="129">
        <f t="shared" si="174"/>
        <v>3</v>
      </c>
      <c r="AS29" s="129">
        <f t="shared" si="175"/>
        <v>6</v>
      </c>
      <c r="AT29" s="202"/>
      <c r="AU29" s="200" t="e">
        <f>AT7-AS29</f>
        <v>#REF!</v>
      </c>
      <c r="AV29" s="130" t="e">
        <f t="shared" si="176"/>
        <v>#REF!</v>
      </c>
      <c r="AW29" s="131">
        <f t="shared" si="177"/>
        <v>3</v>
      </c>
      <c r="AX29" s="60" t="str">
        <f t="shared" si="178"/>
        <v/>
      </c>
      <c r="AY29" s="105"/>
      <c r="AZ29" s="137"/>
      <c r="BA29" s="127">
        <v>16</v>
      </c>
      <c r="BB29" s="132">
        <f t="shared" si="278"/>
        <v>102</v>
      </c>
      <c r="BC29" s="133">
        <v>336</v>
      </c>
      <c r="BD29" s="128">
        <f t="shared" si="279"/>
        <v>3</v>
      </c>
      <c r="BE29" s="134">
        <f t="shared" si="280"/>
        <v>6</v>
      </c>
      <c r="BF29" s="201"/>
      <c r="BG29" s="135">
        <v>16</v>
      </c>
      <c r="BH29" s="136"/>
      <c r="BI29" s="129">
        <f t="shared" si="179"/>
        <v>3</v>
      </c>
      <c r="BJ29" s="129">
        <f t="shared" si="180"/>
        <v>6</v>
      </c>
      <c r="BK29" s="202">
        <v>3</v>
      </c>
      <c r="BL29" s="200">
        <f>BK7-BJ29</f>
        <v>22</v>
      </c>
      <c r="BM29" s="130">
        <f t="shared" si="181"/>
        <v>2</v>
      </c>
      <c r="BN29" s="131">
        <f t="shared" si="182"/>
        <v>0</v>
      </c>
      <c r="BO29" s="60">
        <f t="shared" si="183"/>
        <v>4</v>
      </c>
      <c r="BP29" s="105"/>
      <c r="BQ29" s="137"/>
      <c r="BR29" s="127">
        <v>16</v>
      </c>
      <c r="BS29" s="132">
        <f t="shared" si="281"/>
        <v>102</v>
      </c>
      <c r="BT29" s="133">
        <v>336</v>
      </c>
      <c r="BU29" s="128">
        <f t="shared" si="282"/>
        <v>3</v>
      </c>
      <c r="BV29" s="134">
        <f t="shared" si="283"/>
        <v>6</v>
      </c>
      <c r="BW29" s="308" t="s">
        <v>119</v>
      </c>
      <c r="BX29" s="331">
        <v>0</v>
      </c>
      <c r="BY29" s="312">
        <v>16</v>
      </c>
      <c r="BZ29" s="136"/>
      <c r="CA29" s="129">
        <f t="shared" si="184"/>
        <v>3</v>
      </c>
      <c r="CB29" s="129">
        <f t="shared" si="185"/>
        <v>6</v>
      </c>
      <c r="CC29" s="202">
        <v>7</v>
      </c>
      <c r="CD29" s="200" t="e">
        <f>CC7-CB29</f>
        <v>#REF!</v>
      </c>
      <c r="CE29" s="130" t="e">
        <f t="shared" si="186"/>
        <v>#REF!</v>
      </c>
      <c r="CF29" s="131">
        <f t="shared" si="187"/>
        <v>-4</v>
      </c>
      <c r="CG29" s="60" t="e">
        <f t="shared" si="188"/>
        <v>#REF!</v>
      </c>
      <c r="CH29" s="105"/>
      <c r="CI29" s="137"/>
      <c r="CJ29" s="127">
        <v>16</v>
      </c>
      <c r="CK29" s="132">
        <f t="shared" si="284"/>
        <v>102</v>
      </c>
      <c r="CL29" s="133">
        <v>336</v>
      </c>
      <c r="CM29" s="128">
        <f t="shared" si="285"/>
        <v>3</v>
      </c>
      <c r="CN29" s="134">
        <f t="shared" si="286"/>
        <v>6</v>
      </c>
      <c r="CO29" s="201"/>
      <c r="CP29" s="135">
        <v>16</v>
      </c>
      <c r="CQ29" s="136"/>
      <c r="CR29" s="129">
        <f t="shared" si="189"/>
        <v>3</v>
      </c>
      <c r="CS29" s="129">
        <f t="shared" si="190"/>
        <v>6</v>
      </c>
      <c r="CT29" s="202">
        <v>4</v>
      </c>
      <c r="CU29" s="200">
        <f>CT7-CS29</f>
        <v>11</v>
      </c>
      <c r="CV29" s="130">
        <f t="shared" si="191"/>
        <v>1</v>
      </c>
      <c r="CW29" s="131">
        <f t="shared" si="192"/>
        <v>-1</v>
      </c>
      <c r="CX29" s="60">
        <f t="shared" si="193"/>
        <v>2</v>
      </c>
      <c r="CY29" s="105"/>
      <c r="CZ29" s="137"/>
      <c r="DA29" s="127">
        <v>16</v>
      </c>
      <c r="DB29" s="132">
        <f t="shared" si="287"/>
        <v>102</v>
      </c>
      <c r="DC29" s="133">
        <v>336</v>
      </c>
      <c r="DD29" s="128">
        <f t="shared" si="288"/>
        <v>3</v>
      </c>
      <c r="DE29" s="134">
        <f t="shared" si="289"/>
        <v>6</v>
      </c>
      <c r="DF29" s="201"/>
      <c r="DG29" s="135">
        <v>16</v>
      </c>
      <c r="DH29" s="136"/>
      <c r="DI29" s="129">
        <f t="shared" si="194"/>
        <v>3</v>
      </c>
      <c r="DJ29" s="129">
        <f t="shared" si="195"/>
        <v>6</v>
      </c>
      <c r="DK29" s="202">
        <v>6</v>
      </c>
      <c r="DL29" s="200" t="e">
        <f>DK7-DJ29</f>
        <v>#REF!</v>
      </c>
      <c r="DM29" s="130" t="e">
        <f t="shared" si="196"/>
        <v>#REF!</v>
      </c>
      <c r="DN29" s="131">
        <f t="shared" si="197"/>
        <v>-3</v>
      </c>
      <c r="DO29" s="60" t="e">
        <f t="shared" si="198"/>
        <v>#REF!</v>
      </c>
      <c r="DP29" s="105"/>
      <c r="DQ29" s="137"/>
      <c r="DR29" s="127">
        <v>16</v>
      </c>
      <c r="DS29" s="132">
        <f t="shared" si="290"/>
        <v>102</v>
      </c>
      <c r="DT29" s="133">
        <v>336</v>
      </c>
      <c r="DU29" s="128">
        <f t="shared" si="291"/>
        <v>3</v>
      </c>
      <c r="DV29" s="134">
        <f t="shared" si="292"/>
        <v>6</v>
      </c>
      <c r="DW29" s="201"/>
      <c r="DX29" s="135">
        <v>16</v>
      </c>
      <c r="DY29" s="136"/>
      <c r="DZ29" s="129">
        <f t="shared" si="199"/>
        <v>3</v>
      </c>
      <c r="EA29" s="129">
        <f t="shared" si="200"/>
        <v>6</v>
      </c>
      <c r="EB29" s="202"/>
      <c r="EC29" s="203" t="e">
        <f>EB7-EA29</f>
        <v>#REF!</v>
      </c>
      <c r="ED29" s="203" t="e">
        <f t="shared" si="201"/>
        <v>#REF!</v>
      </c>
      <c r="EE29" s="203">
        <f t="shared" si="202"/>
        <v>3</v>
      </c>
      <c r="EF29" s="60" t="str">
        <f t="shared" si="203"/>
        <v/>
      </c>
      <c r="EG29" s="105"/>
      <c r="EH29" s="137"/>
      <c r="EI29" s="127">
        <v>16</v>
      </c>
      <c r="EJ29" s="132">
        <f t="shared" si="293"/>
        <v>102</v>
      </c>
      <c r="EK29" s="133">
        <v>336</v>
      </c>
      <c r="EL29" s="128">
        <f t="shared" si="294"/>
        <v>3</v>
      </c>
      <c r="EM29" s="134">
        <f t="shared" si="295"/>
        <v>6</v>
      </c>
      <c r="EN29" s="201"/>
      <c r="EO29" s="135">
        <v>16</v>
      </c>
      <c r="EP29" s="136"/>
      <c r="EQ29" s="129">
        <f t="shared" si="204"/>
        <v>3</v>
      </c>
      <c r="ER29" s="129">
        <f t="shared" si="205"/>
        <v>6</v>
      </c>
      <c r="ES29" s="202"/>
      <c r="ET29" s="203">
        <f>ES7-ER29</f>
        <v>-6</v>
      </c>
      <c r="EU29" s="203">
        <f t="shared" si="206"/>
        <v>0</v>
      </c>
      <c r="EV29" s="203">
        <f t="shared" si="207"/>
        <v>3</v>
      </c>
      <c r="EW29" s="60" t="str">
        <f t="shared" si="208"/>
        <v/>
      </c>
      <c r="EX29" s="105"/>
      <c r="EY29" s="137"/>
      <c r="EZ29" s="127">
        <v>16</v>
      </c>
      <c r="FA29" s="132">
        <f t="shared" si="296"/>
        <v>102</v>
      </c>
      <c r="FB29" s="133">
        <v>336</v>
      </c>
      <c r="FC29" s="128">
        <f t="shared" si="297"/>
        <v>3</v>
      </c>
      <c r="FD29" s="134">
        <f t="shared" si="298"/>
        <v>6</v>
      </c>
      <c r="FE29" s="201"/>
      <c r="FF29" s="135">
        <v>16</v>
      </c>
      <c r="FG29" s="136"/>
      <c r="FH29" s="129">
        <f t="shared" si="209"/>
        <v>3</v>
      </c>
      <c r="FI29" s="129">
        <f t="shared" si="210"/>
        <v>6</v>
      </c>
      <c r="FJ29" s="202"/>
      <c r="FK29" s="200">
        <f>FJ7-FI29</f>
        <v>-6</v>
      </c>
      <c r="FL29" s="130">
        <f t="shared" si="211"/>
        <v>0</v>
      </c>
      <c r="FM29" s="131">
        <f t="shared" si="212"/>
        <v>3</v>
      </c>
      <c r="FN29" s="60" t="str">
        <f t="shared" si="213"/>
        <v/>
      </c>
      <c r="FO29" s="105"/>
      <c r="FP29" s="137"/>
      <c r="FQ29" s="127">
        <v>16</v>
      </c>
      <c r="FR29" s="132">
        <f t="shared" si="299"/>
        <v>102</v>
      </c>
      <c r="FS29" s="133">
        <v>336</v>
      </c>
      <c r="FT29" s="128">
        <f t="shared" si="300"/>
        <v>3</v>
      </c>
      <c r="FU29" s="134">
        <f t="shared" si="301"/>
        <v>6</v>
      </c>
      <c r="FV29" s="201"/>
      <c r="FW29" s="135">
        <v>16</v>
      </c>
      <c r="FX29" s="136"/>
      <c r="FY29" s="129">
        <f t="shared" si="214"/>
        <v>3</v>
      </c>
      <c r="FZ29" s="129">
        <f t="shared" si="215"/>
        <v>6</v>
      </c>
      <c r="GA29" s="202"/>
      <c r="GB29" s="200">
        <f>GA7-FZ29</f>
        <v>-6</v>
      </c>
      <c r="GC29" s="130">
        <f t="shared" si="216"/>
        <v>0</v>
      </c>
      <c r="GD29" s="131">
        <f t="shared" si="217"/>
        <v>3</v>
      </c>
      <c r="GE29" s="60" t="str">
        <f t="shared" si="218"/>
        <v/>
      </c>
      <c r="GF29" s="105"/>
      <c r="GG29" s="137"/>
      <c r="GH29" s="127">
        <v>16</v>
      </c>
      <c r="GI29" s="132">
        <f t="shared" si="302"/>
        <v>102</v>
      </c>
      <c r="GJ29" s="133">
        <v>336</v>
      </c>
      <c r="GK29" s="128">
        <f t="shared" si="303"/>
        <v>3</v>
      </c>
      <c r="GL29" s="134">
        <f t="shared" si="304"/>
        <v>6</v>
      </c>
      <c r="GM29" s="201"/>
      <c r="GN29" s="135">
        <v>16</v>
      </c>
      <c r="GO29" s="136"/>
      <c r="GP29" s="129">
        <f t="shared" si="219"/>
        <v>3</v>
      </c>
      <c r="GQ29" s="129">
        <f t="shared" si="220"/>
        <v>6</v>
      </c>
      <c r="GR29" s="202"/>
      <c r="GS29" s="200">
        <f>GR7-GQ29</f>
        <v>-6</v>
      </c>
      <c r="GT29" s="130">
        <f t="shared" si="221"/>
        <v>0</v>
      </c>
      <c r="GU29" s="131">
        <f t="shared" si="222"/>
        <v>3</v>
      </c>
      <c r="GV29" s="60" t="str">
        <f t="shared" si="223"/>
        <v/>
      </c>
      <c r="GW29" s="310" t="s">
        <v>118</v>
      </c>
      <c r="GX29" s="344">
        <v>0</v>
      </c>
      <c r="GY29" s="205"/>
      <c r="GZ29" s="62"/>
      <c r="HA29" s="52">
        <v>16</v>
      </c>
      <c r="HB29" s="227">
        <v>466</v>
      </c>
      <c r="HC29" s="227">
        <v>412</v>
      </c>
      <c r="HD29" s="228">
        <v>5</v>
      </c>
      <c r="HE29" s="229">
        <v>9</v>
      </c>
      <c r="HF29" s="56"/>
      <c r="HG29" s="57">
        <v>16</v>
      </c>
      <c r="HH29" s="58"/>
      <c r="HI29" s="59">
        <f t="shared" si="224"/>
        <v>5</v>
      </c>
      <c r="HJ29" s="59">
        <f t="shared" si="224"/>
        <v>9</v>
      </c>
      <c r="HK29" s="202">
        <v>6</v>
      </c>
      <c r="HL29" s="200">
        <f>HK7-HJ29</f>
        <v>18</v>
      </c>
      <c r="HM29" s="130">
        <f t="shared" si="225"/>
        <v>2</v>
      </c>
      <c r="HN29" s="131">
        <f t="shared" si="226"/>
        <v>-1</v>
      </c>
      <c r="HO29" s="60">
        <f t="shared" si="227"/>
        <v>3</v>
      </c>
      <c r="HP29" s="105"/>
      <c r="HQ29" s="137"/>
      <c r="HR29" s="127">
        <v>16</v>
      </c>
      <c r="HS29" s="132">
        <f t="shared" si="305"/>
        <v>466</v>
      </c>
      <c r="HT29" s="133">
        <v>336</v>
      </c>
      <c r="HU29" s="128">
        <f t="shared" si="306"/>
        <v>5</v>
      </c>
      <c r="HV29" s="134">
        <f t="shared" si="306"/>
        <v>9</v>
      </c>
      <c r="HW29" s="201"/>
      <c r="HX29" s="135">
        <v>16</v>
      </c>
      <c r="HY29" s="136"/>
      <c r="HZ29" s="129">
        <f t="shared" si="228"/>
        <v>5</v>
      </c>
      <c r="IA29" s="129">
        <f t="shared" si="228"/>
        <v>9</v>
      </c>
      <c r="IB29" s="202">
        <v>6</v>
      </c>
      <c r="IC29" s="207">
        <f>IB7-IA29</f>
        <v>8</v>
      </c>
      <c r="ID29" s="207">
        <f t="shared" si="229"/>
        <v>1</v>
      </c>
      <c r="IE29" s="207">
        <f t="shared" si="230"/>
        <v>-1</v>
      </c>
      <c r="IF29" s="60">
        <f t="shared" si="231"/>
        <v>2</v>
      </c>
      <c r="IG29" s="105"/>
      <c r="IH29" s="137"/>
      <c r="II29" s="127">
        <v>16</v>
      </c>
      <c r="IJ29" s="132">
        <f t="shared" si="307"/>
        <v>466</v>
      </c>
      <c r="IK29" s="133">
        <v>336</v>
      </c>
      <c r="IL29" s="128">
        <f t="shared" si="308"/>
        <v>5</v>
      </c>
      <c r="IM29" s="134">
        <f t="shared" si="308"/>
        <v>9</v>
      </c>
      <c r="IN29" s="201"/>
      <c r="IO29" s="135">
        <v>16</v>
      </c>
      <c r="IP29" s="136"/>
      <c r="IQ29" s="129">
        <f t="shared" si="232"/>
        <v>5</v>
      </c>
      <c r="IR29" s="129">
        <f t="shared" si="232"/>
        <v>9</v>
      </c>
      <c r="IS29" s="202"/>
      <c r="IT29" s="200">
        <f>IS7-IR29</f>
        <v>19</v>
      </c>
      <c r="IU29" s="130">
        <f t="shared" si="233"/>
        <v>2</v>
      </c>
      <c r="IV29" s="131">
        <f t="shared" si="234"/>
        <v>5</v>
      </c>
      <c r="IW29" s="60" t="str">
        <f t="shared" si="235"/>
        <v/>
      </c>
      <c r="IX29" s="105"/>
      <c r="IY29" s="137"/>
      <c r="IZ29" s="127">
        <v>16</v>
      </c>
      <c r="JA29" s="132">
        <f t="shared" si="309"/>
        <v>466</v>
      </c>
      <c r="JB29" s="133">
        <v>336</v>
      </c>
      <c r="JC29" s="128">
        <f t="shared" si="310"/>
        <v>5</v>
      </c>
      <c r="JD29" s="134">
        <f t="shared" si="310"/>
        <v>9</v>
      </c>
      <c r="JE29" s="201"/>
      <c r="JF29" s="135">
        <v>16</v>
      </c>
      <c r="JG29" s="136"/>
      <c r="JH29" s="129">
        <f t="shared" si="236"/>
        <v>5</v>
      </c>
      <c r="JI29" s="129">
        <f t="shared" si="236"/>
        <v>9</v>
      </c>
      <c r="JJ29" s="202">
        <v>8</v>
      </c>
      <c r="JK29" s="200">
        <f>JJ7-JI29</f>
        <v>19</v>
      </c>
      <c r="JL29" s="130">
        <f t="shared" si="237"/>
        <v>2</v>
      </c>
      <c r="JM29" s="131">
        <f t="shared" si="238"/>
        <v>-3</v>
      </c>
      <c r="JN29" s="60">
        <f t="shared" si="239"/>
        <v>1</v>
      </c>
      <c r="JO29" s="105"/>
      <c r="JP29" s="137"/>
      <c r="JQ29" s="127">
        <v>16</v>
      </c>
      <c r="JR29" s="132">
        <f t="shared" si="311"/>
        <v>466</v>
      </c>
      <c r="JS29" s="133">
        <v>336</v>
      </c>
      <c r="JT29" s="128">
        <f t="shared" si="312"/>
        <v>5</v>
      </c>
      <c r="JU29" s="134">
        <f t="shared" si="312"/>
        <v>9</v>
      </c>
      <c r="JV29" s="201"/>
      <c r="JW29" s="135">
        <v>16</v>
      </c>
      <c r="JX29" s="136"/>
      <c r="JY29" s="129">
        <f t="shared" si="240"/>
        <v>5</v>
      </c>
      <c r="JZ29" s="129">
        <f t="shared" si="240"/>
        <v>9</v>
      </c>
      <c r="KA29" s="202">
        <v>7</v>
      </c>
      <c r="KB29" s="200">
        <f>KA7-JZ29</f>
        <v>7</v>
      </c>
      <c r="KC29" s="130">
        <f t="shared" si="241"/>
        <v>1</v>
      </c>
      <c r="KD29" s="131">
        <f t="shared" si="242"/>
        <v>-2</v>
      </c>
      <c r="KE29" s="60">
        <f t="shared" si="243"/>
        <v>1</v>
      </c>
      <c r="KF29" s="105"/>
      <c r="KG29" s="137"/>
      <c r="KH29" s="127">
        <v>16</v>
      </c>
      <c r="KI29" s="132">
        <f t="shared" si="313"/>
        <v>466</v>
      </c>
      <c r="KJ29" s="133">
        <v>336</v>
      </c>
      <c r="KK29" s="128">
        <f t="shared" si="314"/>
        <v>5</v>
      </c>
      <c r="KL29" s="134">
        <f t="shared" si="314"/>
        <v>9</v>
      </c>
      <c r="KM29" s="201"/>
      <c r="KN29" s="135">
        <v>16</v>
      </c>
      <c r="KO29" s="136"/>
      <c r="KP29" s="129">
        <f t="shared" si="244"/>
        <v>5</v>
      </c>
      <c r="KQ29" s="129">
        <f t="shared" si="244"/>
        <v>9</v>
      </c>
      <c r="KR29" s="202">
        <v>5</v>
      </c>
      <c r="KS29" s="200">
        <f>KR7-KQ29</f>
        <v>8</v>
      </c>
      <c r="KT29" s="130">
        <f t="shared" si="245"/>
        <v>1</v>
      </c>
      <c r="KU29" s="131">
        <f t="shared" si="246"/>
        <v>0</v>
      </c>
      <c r="KV29" s="60">
        <f t="shared" si="247"/>
        <v>3</v>
      </c>
      <c r="KW29" s="105"/>
      <c r="KX29" s="137"/>
      <c r="KY29" s="127">
        <v>16</v>
      </c>
      <c r="KZ29" s="132">
        <f t="shared" si="315"/>
        <v>466</v>
      </c>
      <c r="LA29" s="133">
        <v>336</v>
      </c>
      <c r="LB29" s="128">
        <f t="shared" si="316"/>
        <v>5</v>
      </c>
      <c r="LC29" s="134">
        <f t="shared" si="316"/>
        <v>9</v>
      </c>
      <c r="LD29" s="201"/>
      <c r="LE29" s="135">
        <v>16</v>
      </c>
      <c r="LF29" s="136"/>
      <c r="LG29" s="129">
        <f t="shared" si="248"/>
        <v>5</v>
      </c>
      <c r="LH29" s="129">
        <f t="shared" si="248"/>
        <v>9</v>
      </c>
      <c r="LI29" s="202">
        <v>6</v>
      </c>
      <c r="LJ29" s="200">
        <f>LI7-LH29</f>
        <v>9</v>
      </c>
      <c r="LK29" s="130">
        <f t="shared" si="249"/>
        <v>1</v>
      </c>
      <c r="LL29" s="131">
        <f t="shared" si="250"/>
        <v>-1</v>
      </c>
      <c r="LM29" s="60">
        <f t="shared" si="251"/>
        <v>2</v>
      </c>
      <c r="LN29" s="105"/>
      <c r="LO29" s="137"/>
      <c r="LP29" s="127">
        <v>16</v>
      </c>
      <c r="LQ29" s="132">
        <f t="shared" si="317"/>
        <v>466</v>
      </c>
      <c r="LR29" s="133">
        <v>336</v>
      </c>
      <c r="LS29" s="128">
        <f t="shared" si="318"/>
        <v>5</v>
      </c>
      <c r="LT29" s="134">
        <f t="shared" si="318"/>
        <v>9</v>
      </c>
      <c r="LU29" s="201"/>
      <c r="LV29" s="135">
        <v>16</v>
      </c>
      <c r="LW29" s="136"/>
      <c r="LX29" s="129">
        <f t="shared" si="252"/>
        <v>5</v>
      </c>
      <c r="LY29" s="129">
        <f t="shared" si="252"/>
        <v>9</v>
      </c>
      <c r="LZ29" s="202"/>
      <c r="MA29" s="203">
        <f>LZ7-LY29</f>
        <v>12</v>
      </c>
      <c r="MB29" s="203">
        <f t="shared" si="253"/>
        <v>1</v>
      </c>
      <c r="MC29" s="203">
        <f t="shared" si="254"/>
        <v>5</v>
      </c>
      <c r="MD29" s="60" t="str">
        <f t="shared" si="255"/>
        <v/>
      </c>
      <c r="ME29" s="105"/>
      <c r="MF29" s="137"/>
      <c r="MG29" s="127">
        <v>16</v>
      </c>
      <c r="MH29" s="132">
        <f t="shared" si="319"/>
        <v>466</v>
      </c>
      <c r="MI29" s="133">
        <v>336</v>
      </c>
      <c r="MJ29" s="128">
        <f t="shared" si="320"/>
        <v>5</v>
      </c>
      <c r="MK29" s="134">
        <f t="shared" si="320"/>
        <v>9</v>
      </c>
      <c r="ML29" s="201"/>
      <c r="MM29" s="135">
        <v>16</v>
      </c>
      <c r="MN29" s="136"/>
      <c r="MO29" s="129">
        <f t="shared" si="256"/>
        <v>5</v>
      </c>
      <c r="MP29" s="129">
        <f t="shared" si="256"/>
        <v>9</v>
      </c>
      <c r="MQ29" s="202"/>
      <c r="MR29" s="203">
        <f>MQ7-MP29</f>
        <v>-9</v>
      </c>
      <c r="MS29" s="203">
        <f t="shared" si="257"/>
        <v>0</v>
      </c>
      <c r="MT29" s="203">
        <f t="shared" si="258"/>
        <v>5</v>
      </c>
      <c r="MU29" s="60" t="str">
        <f t="shared" si="259"/>
        <v/>
      </c>
      <c r="MV29" s="105"/>
      <c r="MW29" s="137"/>
      <c r="MX29" s="127">
        <v>16</v>
      </c>
      <c r="MY29" s="132">
        <f t="shared" si="321"/>
        <v>466</v>
      </c>
      <c r="MZ29" s="133">
        <v>336</v>
      </c>
      <c r="NA29" s="128">
        <f t="shared" si="322"/>
        <v>5</v>
      </c>
      <c r="NB29" s="134">
        <f t="shared" si="322"/>
        <v>9</v>
      </c>
      <c r="NC29" s="201"/>
      <c r="ND29" s="135">
        <v>16</v>
      </c>
      <c r="NE29" s="136"/>
      <c r="NF29" s="129">
        <f t="shared" si="260"/>
        <v>5</v>
      </c>
      <c r="NG29" s="129">
        <f t="shared" si="260"/>
        <v>9</v>
      </c>
      <c r="NH29" s="202"/>
      <c r="NI29" s="200">
        <f>NH7-NG29</f>
        <v>-9</v>
      </c>
      <c r="NJ29" s="130">
        <f t="shared" si="261"/>
        <v>0</v>
      </c>
      <c r="NK29" s="131">
        <f t="shared" si="262"/>
        <v>5</v>
      </c>
      <c r="NL29" s="60" t="str">
        <f t="shared" si="263"/>
        <v/>
      </c>
      <c r="NM29" s="105"/>
      <c r="NN29" s="137"/>
      <c r="NO29" s="127">
        <v>16</v>
      </c>
      <c r="NP29" s="132">
        <f t="shared" si="323"/>
        <v>466</v>
      </c>
      <c r="NQ29" s="133">
        <v>336</v>
      </c>
      <c r="NR29" s="128">
        <f t="shared" si="324"/>
        <v>5</v>
      </c>
      <c r="NS29" s="134">
        <f t="shared" si="324"/>
        <v>9</v>
      </c>
      <c r="NT29" s="201"/>
      <c r="NU29" s="135">
        <v>16</v>
      </c>
      <c r="NV29" s="136"/>
      <c r="NW29" s="129">
        <f t="shared" si="264"/>
        <v>5</v>
      </c>
      <c r="NX29" s="129">
        <f t="shared" si="264"/>
        <v>9</v>
      </c>
      <c r="NY29" s="202"/>
      <c r="NZ29" s="200">
        <f>NY7-NX29</f>
        <v>-9</v>
      </c>
      <c r="OA29" s="130">
        <f t="shared" si="265"/>
        <v>0</v>
      </c>
      <c r="OB29" s="131">
        <f t="shared" si="266"/>
        <v>5</v>
      </c>
      <c r="OC29" s="60" t="str">
        <f t="shared" si="267"/>
        <v/>
      </c>
      <c r="OD29" s="105"/>
      <c r="OE29" s="137"/>
      <c r="OF29" s="127">
        <v>16</v>
      </c>
      <c r="OG29" s="132">
        <f t="shared" si="325"/>
        <v>466</v>
      </c>
      <c r="OH29" s="133">
        <v>336</v>
      </c>
      <c r="OI29" s="128">
        <f t="shared" si="326"/>
        <v>5</v>
      </c>
      <c r="OJ29" s="134">
        <f t="shared" si="326"/>
        <v>9</v>
      </c>
      <c r="OK29" s="201"/>
      <c r="OL29" s="135">
        <v>16</v>
      </c>
      <c r="OM29" s="136"/>
      <c r="ON29" s="129">
        <f t="shared" si="268"/>
        <v>5</v>
      </c>
      <c r="OO29" s="129">
        <f t="shared" si="268"/>
        <v>9</v>
      </c>
      <c r="OP29" s="202"/>
      <c r="OQ29" s="200">
        <f>OP7-OO29</f>
        <v>-9</v>
      </c>
      <c r="OR29" s="130">
        <f t="shared" si="269"/>
        <v>0</v>
      </c>
      <c r="OS29" s="131">
        <f t="shared" si="270"/>
        <v>5</v>
      </c>
      <c r="OT29" s="60" t="str">
        <f t="shared" si="271"/>
        <v/>
      </c>
      <c r="OU29" s="204"/>
      <c r="OV29" s="205"/>
    </row>
    <row r="30" spans="1:412" s="61" customFormat="1" ht="16.149999999999999" customHeight="1">
      <c r="A30" s="62"/>
      <c r="B30" s="52">
        <v>17</v>
      </c>
      <c r="C30" s="227">
        <v>96</v>
      </c>
      <c r="D30" s="227">
        <v>138</v>
      </c>
      <c r="E30" s="228">
        <v>3</v>
      </c>
      <c r="F30" s="229">
        <v>17</v>
      </c>
      <c r="G30" s="330"/>
      <c r="H30" s="57">
        <v>17</v>
      </c>
      <c r="I30" s="58"/>
      <c r="J30" s="59">
        <f t="shared" si="164"/>
        <v>3</v>
      </c>
      <c r="K30" s="59">
        <f t="shared" si="165"/>
        <v>17</v>
      </c>
      <c r="L30" s="202"/>
      <c r="M30" s="200" t="e">
        <f>L7-K30</f>
        <v>#REF!</v>
      </c>
      <c r="N30" s="130" t="e">
        <f t="shared" si="166"/>
        <v>#REF!</v>
      </c>
      <c r="O30" s="131">
        <f t="shared" si="167"/>
        <v>3</v>
      </c>
      <c r="P30" s="60" t="str">
        <f t="shared" si="168"/>
        <v/>
      </c>
      <c r="Q30" s="105"/>
      <c r="R30" s="137"/>
      <c r="S30" s="127">
        <v>17</v>
      </c>
      <c r="T30" s="132">
        <f t="shared" si="272"/>
        <v>96</v>
      </c>
      <c r="U30" s="133">
        <v>336</v>
      </c>
      <c r="V30" s="128">
        <f t="shared" si="273"/>
        <v>3</v>
      </c>
      <c r="W30" s="134">
        <f t="shared" si="274"/>
        <v>17</v>
      </c>
      <c r="X30" s="201"/>
      <c r="Y30" s="135">
        <v>17</v>
      </c>
      <c r="Z30" s="136"/>
      <c r="AA30" s="129">
        <f t="shared" si="169"/>
        <v>3</v>
      </c>
      <c r="AB30" s="129">
        <f t="shared" si="170"/>
        <v>17</v>
      </c>
      <c r="AC30" s="202">
        <v>5</v>
      </c>
      <c r="AD30" s="207" t="e">
        <f>AC7-AB30</f>
        <v>#REF!</v>
      </c>
      <c r="AE30" s="207" t="e">
        <f t="shared" si="171"/>
        <v>#REF!</v>
      </c>
      <c r="AF30" s="207">
        <f t="shared" si="327"/>
        <v>-2</v>
      </c>
      <c r="AG30" s="60" t="e">
        <f t="shared" si="328"/>
        <v>#REF!</v>
      </c>
      <c r="AH30" s="105"/>
      <c r="AI30" s="137"/>
      <c r="AJ30" s="127">
        <v>17</v>
      </c>
      <c r="AK30" s="132">
        <f t="shared" si="275"/>
        <v>96</v>
      </c>
      <c r="AL30" s="133">
        <v>336</v>
      </c>
      <c r="AM30" s="128">
        <f t="shared" si="276"/>
        <v>3</v>
      </c>
      <c r="AN30" s="134">
        <f t="shared" si="277"/>
        <v>17</v>
      </c>
      <c r="AO30" s="201"/>
      <c r="AP30" s="135">
        <v>17</v>
      </c>
      <c r="AQ30" s="136"/>
      <c r="AR30" s="129">
        <f t="shared" si="174"/>
        <v>3</v>
      </c>
      <c r="AS30" s="129">
        <f t="shared" si="175"/>
        <v>17</v>
      </c>
      <c r="AT30" s="202">
        <v>5</v>
      </c>
      <c r="AU30" s="200" t="e">
        <f>AT7-AS30</f>
        <v>#REF!</v>
      </c>
      <c r="AV30" s="130" t="e">
        <f t="shared" si="176"/>
        <v>#REF!</v>
      </c>
      <c r="AW30" s="131">
        <f t="shared" si="177"/>
        <v>-2</v>
      </c>
      <c r="AX30" s="60" t="e">
        <f t="shared" si="178"/>
        <v>#REF!</v>
      </c>
      <c r="AY30" s="105"/>
      <c r="AZ30" s="137"/>
      <c r="BA30" s="127">
        <v>17</v>
      </c>
      <c r="BB30" s="132">
        <f t="shared" si="278"/>
        <v>96</v>
      </c>
      <c r="BC30" s="133">
        <v>336</v>
      </c>
      <c r="BD30" s="128">
        <f t="shared" si="279"/>
        <v>3</v>
      </c>
      <c r="BE30" s="134">
        <f t="shared" si="280"/>
        <v>17</v>
      </c>
      <c r="BF30" s="201"/>
      <c r="BG30" s="135">
        <v>17</v>
      </c>
      <c r="BH30" s="136"/>
      <c r="BI30" s="129">
        <f t="shared" si="179"/>
        <v>3</v>
      </c>
      <c r="BJ30" s="129">
        <f t="shared" si="180"/>
        <v>17</v>
      </c>
      <c r="BK30" s="202">
        <v>3</v>
      </c>
      <c r="BL30" s="200">
        <f>BK7-BJ30</f>
        <v>11</v>
      </c>
      <c r="BM30" s="130">
        <f t="shared" si="181"/>
        <v>1</v>
      </c>
      <c r="BN30" s="131">
        <f t="shared" si="182"/>
        <v>0</v>
      </c>
      <c r="BO30" s="60">
        <f t="shared" si="183"/>
        <v>3</v>
      </c>
      <c r="BP30" s="105"/>
      <c r="BQ30" s="137"/>
      <c r="BR30" s="127">
        <v>17</v>
      </c>
      <c r="BS30" s="132">
        <f t="shared" si="281"/>
        <v>96</v>
      </c>
      <c r="BT30" s="133">
        <v>336</v>
      </c>
      <c r="BU30" s="128">
        <f t="shared" si="282"/>
        <v>3</v>
      </c>
      <c r="BV30" s="134">
        <f t="shared" si="283"/>
        <v>17</v>
      </c>
      <c r="BW30" s="309" t="s">
        <v>125</v>
      </c>
      <c r="BX30" s="331">
        <v>0</v>
      </c>
      <c r="BY30" s="312">
        <v>17</v>
      </c>
      <c r="BZ30" s="136"/>
      <c r="CA30" s="129">
        <f t="shared" si="184"/>
        <v>3</v>
      </c>
      <c r="CB30" s="129">
        <f t="shared" si="185"/>
        <v>17</v>
      </c>
      <c r="CC30" s="202">
        <v>5</v>
      </c>
      <c r="CD30" s="200" t="e">
        <f>CC7-CB30</f>
        <v>#REF!</v>
      </c>
      <c r="CE30" s="130" t="e">
        <f t="shared" si="186"/>
        <v>#REF!</v>
      </c>
      <c r="CF30" s="131">
        <f t="shared" si="187"/>
        <v>-2</v>
      </c>
      <c r="CG30" s="60" t="e">
        <f t="shared" si="188"/>
        <v>#REF!</v>
      </c>
      <c r="CH30" s="105"/>
      <c r="CI30" s="137"/>
      <c r="CJ30" s="127">
        <v>17</v>
      </c>
      <c r="CK30" s="132">
        <f t="shared" si="284"/>
        <v>96</v>
      </c>
      <c r="CL30" s="133">
        <v>336</v>
      </c>
      <c r="CM30" s="128">
        <f t="shared" si="285"/>
        <v>3</v>
      </c>
      <c r="CN30" s="134">
        <f t="shared" si="286"/>
        <v>17</v>
      </c>
      <c r="CO30" s="201"/>
      <c r="CP30" s="135">
        <v>17</v>
      </c>
      <c r="CQ30" s="136"/>
      <c r="CR30" s="129">
        <f t="shared" si="189"/>
        <v>3</v>
      </c>
      <c r="CS30" s="129">
        <f t="shared" si="190"/>
        <v>17</v>
      </c>
      <c r="CT30" s="202">
        <v>5</v>
      </c>
      <c r="CU30" s="200">
        <f>CT7-CS30</f>
        <v>0</v>
      </c>
      <c r="CV30" s="130">
        <f t="shared" si="191"/>
        <v>1</v>
      </c>
      <c r="CW30" s="131">
        <f t="shared" si="192"/>
        <v>-2</v>
      </c>
      <c r="CX30" s="60">
        <f t="shared" si="193"/>
        <v>1</v>
      </c>
      <c r="CY30" s="105"/>
      <c r="CZ30" s="137"/>
      <c r="DA30" s="127">
        <v>17</v>
      </c>
      <c r="DB30" s="132">
        <f t="shared" si="287"/>
        <v>96</v>
      </c>
      <c r="DC30" s="133">
        <v>336</v>
      </c>
      <c r="DD30" s="128">
        <f t="shared" si="288"/>
        <v>3</v>
      </c>
      <c r="DE30" s="134">
        <f t="shared" si="289"/>
        <v>17</v>
      </c>
      <c r="DF30" s="201"/>
      <c r="DG30" s="135">
        <v>17</v>
      </c>
      <c r="DH30" s="136"/>
      <c r="DI30" s="129">
        <f t="shared" si="194"/>
        <v>3</v>
      </c>
      <c r="DJ30" s="129">
        <f t="shared" si="195"/>
        <v>17</v>
      </c>
      <c r="DK30" s="202"/>
      <c r="DL30" s="200" t="e">
        <f>DK7-DJ30</f>
        <v>#REF!</v>
      </c>
      <c r="DM30" s="130" t="e">
        <f t="shared" si="196"/>
        <v>#REF!</v>
      </c>
      <c r="DN30" s="131">
        <f t="shared" si="197"/>
        <v>3</v>
      </c>
      <c r="DO30" s="60" t="str">
        <f t="shared" si="198"/>
        <v/>
      </c>
      <c r="DP30" s="105"/>
      <c r="DQ30" s="137"/>
      <c r="DR30" s="127">
        <v>17</v>
      </c>
      <c r="DS30" s="132">
        <f t="shared" si="290"/>
        <v>96</v>
      </c>
      <c r="DT30" s="133">
        <v>336</v>
      </c>
      <c r="DU30" s="128">
        <f t="shared" si="291"/>
        <v>3</v>
      </c>
      <c r="DV30" s="134">
        <f t="shared" si="292"/>
        <v>17</v>
      </c>
      <c r="DW30" s="201"/>
      <c r="DX30" s="135">
        <v>17</v>
      </c>
      <c r="DY30" s="136"/>
      <c r="DZ30" s="129">
        <f t="shared" si="199"/>
        <v>3</v>
      </c>
      <c r="EA30" s="129">
        <f t="shared" si="200"/>
        <v>17</v>
      </c>
      <c r="EB30" s="202"/>
      <c r="EC30" s="203" t="e">
        <f>EB7-EA30</f>
        <v>#REF!</v>
      </c>
      <c r="ED30" s="203" t="e">
        <f t="shared" si="201"/>
        <v>#REF!</v>
      </c>
      <c r="EE30" s="203">
        <f t="shared" si="202"/>
        <v>3</v>
      </c>
      <c r="EF30" s="60" t="str">
        <f t="shared" si="203"/>
        <v/>
      </c>
      <c r="EG30" s="105"/>
      <c r="EH30" s="137"/>
      <c r="EI30" s="127">
        <v>17</v>
      </c>
      <c r="EJ30" s="132">
        <f t="shared" si="293"/>
        <v>96</v>
      </c>
      <c r="EK30" s="133">
        <v>336</v>
      </c>
      <c r="EL30" s="128">
        <f t="shared" si="294"/>
        <v>3</v>
      </c>
      <c r="EM30" s="134">
        <f t="shared" si="295"/>
        <v>17</v>
      </c>
      <c r="EN30" s="201"/>
      <c r="EO30" s="135">
        <v>17</v>
      </c>
      <c r="EP30" s="136"/>
      <c r="EQ30" s="129">
        <f t="shared" si="204"/>
        <v>3</v>
      </c>
      <c r="ER30" s="129">
        <f t="shared" si="205"/>
        <v>17</v>
      </c>
      <c r="ES30" s="202"/>
      <c r="ET30" s="203">
        <f>ES7-ER30</f>
        <v>-17</v>
      </c>
      <c r="EU30" s="203">
        <f t="shared" si="206"/>
        <v>0</v>
      </c>
      <c r="EV30" s="203">
        <f t="shared" si="207"/>
        <v>3</v>
      </c>
      <c r="EW30" s="60" t="str">
        <f t="shared" si="208"/>
        <v/>
      </c>
      <c r="EX30" s="105"/>
      <c r="EY30" s="137"/>
      <c r="EZ30" s="127">
        <v>17</v>
      </c>
      <c r="FA30" s="132">
        <f t="shared" si="296"/>
        <v>96</v>
      </c>
      <c r="FB30" s="133">
        <v>336</v>
      </c>
      <c r="FC30" s="128">
        <f t="shared" si="297"/>
        <v>3</v>
      </c>
      <c r="FD30" s="134">
        <f t="shared" si="298"/>
        <v>17</v>
      </c>
      <c r="FE30" s="201"/>
      <c r="FF30" s="135">
        <v>17</v>
      </c>
      <c r="FG30" s="136"/>
      <c r="FH30" s="129">
        <f t="shared" si="209"/>
        <v>3</v>
      </c>
      <c r="FI30" s="129">
        <f t="shared" si="210"/>
        <v>17</v>
      </c>
      <c r="FJ30" s="202"/>
      <c r="FK30" s="200">
        <f>FJ7-FI30</f>
        <v>-17</v>
      </c>
      <c r="FL30" s="130">
        <f t="shared" si="211"/>
        <v>0</v>
      </c>
      <c r="FM30" s="131">
        <f t="shared" si="212"/>
        <v>3</v>
      </c>
      <c r="FN30" s="60" t="str">
        <f t="shared" si="213"/>
        <v/>
      </c>
      <c r="FO30" s="105"/>
      <c r="FP30" s="137"/>
      <c r="FQ30" s="127">
        <v>17</v>
      </c>
      <c r="FR30" s="132">
        <f t="shared" si="299"/>
        <v>96</v>
      </c>
      <c r="FS30" s="133">
        <v>336</v>
      </c>
      <c r="FT30" s="128">
        <f t="shared" si="300"/>
        <v>3</v>
      </c>
      <c r="FU30" s="134">
        <f t="shared" si="301"/>
        <v>17</v>
      </c>
      <c r="FV30" s="201"/>
      <c r="FW30" s="135">
        <v>17</v>
      </c>
      <c r="FX30" s="136"/>
      <c r="FY30" s="129">
        <f t="shared" si="214"/>
        <v>3</v>
      </c>
      <c r="FZ30" s="129">
        <f t="shared" si="215"/>
        <v>17</v>
      </c>
      <c r="GA30" s="202"/>
      <c r="GB30" s="200">
        <f>GA7-FZ30</f>
        <v>-17</v>
      </c>
      <c r="GC30" s="130">
        <f t="shared" si="216"/>
        <v>0</v>
      </c>
      <c r="GD30" s="131">
        <f t="shared" si="217"/>
        <v>3</v>
      </c>
      <c r="GE30" s="60" t="str">
        <f t="shared" si="218"/>
        <v/>
      </c>
      <c r="GF30" s="105"/>
      <c r="GG30" s="137"/>
      <c r="GH30" s="127">
        <v>17</v>
      </c>
      <c r="GI30" s="132">
        <f t="shared" si="302"/>
        <v>96</v>
      </c>
      <c r="GJ30" s="133">
        <v>336</v>
      </c>
      <c r="GK30" s="128">
        <f t="shared" si="303"/>
        <v>3</v>
      </c>
      <c r="GL30" s="134">
        <f t="shared" si="304"/>
        <v>17</v>
      </c>
      <c r="GM30" s="201"/>
      <c r="GN30" s="135">
        <v>17</v>
      </c>
      <c r="GO30" s="136"/>
      <c r="GP30" s="129">
        <f t="shared" si="219"/>
        <v>3</v>
      </c>
      <c r="GQ30" s="129">
        <f t="shared" si="220"/>
        <v>17</v>
      </c>
      <c r="GR30" s="202"/>
      <c r="GS30" s="200">
        <f>GR7-GQ30</f>
        <v>-17</v>
      </c>
      <c r="GT30" s="130">
        <f t="shared" si="221"/>
        <v>0</v>
      </c>
      <c r="GU30" s="131">
        <f t="shared" si="222"/>
        <v>3</v>
      </c>
      <c r="GV30" s="60" t="str">
        <f t="shared" si="223"/>
        <v/>
      </c>
      <c r="GW30" s="309" t="s">
        <v>125</v>
      </c>
      <c r="GX30" s="344">
        <v>0</v>
      </c>
      <c r="GY30" s="205"/>
      <c r="GZ30" s="62"/>
      <c r="HA30" s="52">
        <v>17</v>
      </c>
      <c r="HB30" s="227">
        <v>265</v>
      </c>
      <c r="HC30" s="227">
        <v>138</v>
      </c>
      <c r="HD30" s="228">
        <v>4</v>
      </c>
      <c r="HE30" s="229">
        <v>17</v>
      </c>
      <c r="HF30" s="56"/>
      <c r="HG30" s="57">
        <v>17</v>
      </c>
      <c r="HH30" s="58"/>
      <c r="HI30" s="59">
        <f t="shared" si="224"/>
        <v>4</v>
      </c>
      <c r="HJ30" s="59">
        <f t="shared" si="224"/>
        <v>17</v>
      </c>
      <c r="HK30" s="202"/>
      <c r="HL30" s="200">
        <f>HK7-HJ30</f>
        <v>10</v>
      </c>
      <c r="HM30" s="130">
        <f t="shared" si="225"/>
        <v>1</v>
      </c>
      <c r="HN30" s="131">
        <f t="shared" si="226"/>
        <v>4</v>
      </c>
      <c r="HO30" s="60" t="str">
        <f t="shared" si="227"/>
        <v/>
      </c>
      <c r="HP30" s="105"/>
      <c r="HQ30" s="137"/>
      <c r="HR30" s="127">
        <v>17</v>
      </c>
      <c r="HS30" s="132">
        <f t="shared" si="305"/>
        <v>265</v>
      </c>
      <c r="HT30" s="133">
        <v>336</v>
      </c>
      <c r="HU30" s="128">
        <f t="shared" si="306"/>
        <v>4</v>
      </c>
      <c r="HV30" s="134">
        <f t="shared" si="306"/>
        <v>17</v>
      </c>
      <c r="HW30" s="201"/>
      <c r="HX30" s="135">
        <v>17</v>
      </c>
      <c r="HY30" s="136"/>
      <c r="HZ30" s="129">
        <f t="shared" si="228"/>
        <v>4</v>
      </c>
      <c r="IA30" s="129">
        <f t="shared" si="228"/>
        <v>17</v>
      </c>
      <c r="IB30" s="202">
        <v>5</v>
      </c>
      <c r="IC30" s="207">
        <f>IB7-IA30</f>
        <v>0</v>
      </c>
      <c r="ID30" s="207">
        <f t="shared" si="229"/>
        <v>1</v>
      </c>
      <c r="IE30" s="207">
        <f t="shared" si="230"/>
        <v>-1</v>
      </c>
      <c r="IF30" s="60">
        <f t="shared" si="231"/>
        <v>2</v>
      </c>
      <c r="IG30" s="105"/>
      <c r="IH30" s="137"/>
      <c r="II30" s="127">
        <v>17</v>
      </c>
      <c r="IJ30" s="132">
        <f t="shared" si="307"/>
        <v>265</v>
      </c>
      <c r="IK30" s="133">
        <v>336</v>
      </c>
      <c r="IL30" s="128">
        <f t="shared" si="308"/>
        <v>4</v>
      </c>
      <c r="IM30" s="134">
        <f t="shared" si="308"/>
        <v>17</v>
      </c>
      <c r="IN30" s="201"/>
      <c r="IO30" s="135">
        <v>17</v>
      </c>
      <c r="IP30" s="136"/>
      <c r="IQ30" s="129">
        <f t="shared" si="232"/>
        <v>4</v>
      </c>
      <c r="IR30" s="129">
        <f t="shared" si="232"/>
        <v>17</v>
      </c>
      <c r="IS30" s="202">
        <v>5</v>
      </c>
      <c r="IT30" s="200">
        <f>IS7-IR30</f>
        <v>11</v>
      </c>
      <c r="IU30" s="130">
        <f t="shared" si="233"/>
        <v>1</v>
      </c>
      <c r="IV30" s="131">
        <f t="shared" si="234"/>
        <v>-1</v>
      </c>
      <c r="IW30" s="60">
        <f t="shared" si="235"/>
        <v>2</v>
      </c>
      <c r="IX30" s="105"/>
      <c r="IY30" s="137"/>
      <c r="IZ30" s="127">
        <v>17</v>
      </c>
      <c r="JA30" s="132">
        <f t="shared" si="309"/>
        <v>265</v>
      </c>
      <c r="JB30" s="133">
        <v>336</v>
      </c>
      <c r="JC30" s="128">
        <f t="shared" si="310"/>
        <v>4</v>
      </c>
      <c r="JD30" s="134">
        <f t="shared" si="310"/>
        <v>17</v>
      </c>
      <c r="JE30" s="201"/>
      <c r="JF30" s="135">
        <v>17</v>
      </c>
      <c r="JG30" s="136"/>
      <c r="JH30" s="129">
        <f t="shared" si="236"/>
        <v>4</v>
      </c>
      <c r="JI30" s="129">
        <f t="shared" si="236"/>
        <v>17</v>
      </c>
      <c r="JJ30" s="202">
        <v>7</v>
      </c>
      <c r="JK30" s="200">
        <f>JJ7-JI30</f>
        <v>11</v>
      </c>
      <c r="JL30" s="130">
        <f t="shared" si="237"/>
        <v>1</v>
      </c>
      <c r="JM30" s="131">
        <f t="shared" si="238"/>
        <v>-3</v>
      </c>
      <c r="JN30" s="60">
        <f t="shared" si="239"/>
        <v>0</v>
      </c>
      <c r="JO30" s="105"/>
      <c r="JP30" s="137"/>
      <c r="JQ30" s="127">
        <v>17</v>
      </c>
      <c r="JR30" s="132">
        <f t="shared" si="311"/>
        <v>265</v>
      </c>
      <c r="JS30" s="133">
        <v>336</v>
      </c>
      <c r="JT30" s="128">
        <f t="shared" si="312"/>
        <v>4</v>
      </c>
      <c r="JU30" s="134">
        <f t="shared" si="312"/>
        <v>17</v>
      </c>
      <c r="JV30" s="201"/>
      <c r="JW30" s="135">
        <v>17</v>
      </c>
      <c r="JX30" s="136"/>
      <c r="JY30" s="129">
        <f t="shared" si="240"/>
        <v>4</v>
      </c>
      <c r="JZ30" s="129">
        <f t="shared" si="240"/>
        <v>17</v>
      </c>
      <c r="KA30" s="202">
        <v>5</v>
      </c>
      <c r="KB30" s="200">
        <f>KA7-JZ30</f>
        <v>-1</v>
      </c>
      <c r="KC30" s="130">
        <f t="shared" si="241"/>
        <v>0</v>
      </c>
      <c r="KD30" s="131">
        <f t="shared" si="242"/>
        <v>-1</v>
      </c>
      <c r="KE30" s="60">
        <f t="shared" si="243"/>
        <v>1</v>
      </c>
      <c r="KF30" s="105"/>
      <c r="KG30" s="137"/>
      <c r="KH30" s="127">
        <v>17</v>
      </c>
      <c r="KI30" s="132">
        <f t="shared" si="313"/>
        <v>265</v>
      </c>
      <c r="KJ30" s="133">
        <v>336</v>
      </c>
      <c r="KK30" s="128">
        <f t="shared" si="314"/>
        <v>4</v>
      </c>
      <c r="KL30" s="134">
        <f t="shared" si="314"/>
        <v>17</v>
      </c>
      <c r="KM30" s="201"/>
      <c r="KN30" s="135">
        <v>17</v>
      </c>
      <c r="KO30" s="136"/>
      <c r="KP30" s="129">
        <f t="shared" si="244"/>
        <v>4</v>
      </c>
      <c r="KQ30" s="129">
        <f t="shared" si="244"/>
        <v>17</v>
      </c>
      <c r="KR30" s="202">
        <v>6</v>
      </c>
      <c r="KS30" s="200">
        <f>KR7-KQ30</f>
        <v>0</v>
      </c>
      <c r="KT30" s="130">
        <f t="shared" si="245"/>
        <v>1</v>
      </c>
      <c r="KU30" s="131">
        <f t="shared" si="246"/>
        <v>-2</v>
      </c>
      <c r="KV30" s="60">
        <f t="shared" si="247"/>
        <v>1</v>
      </c>
      <c r="KW30" s="105"/>
      <c r="KX30" s="137"/>
      <c r="KY30" s="127">
        <v>17</v>
      </c>
      <c r="KZ30" s="132">
        <f t="shared" si="315"/>
        <v>265</v>
      </c>
      <c r="LA30" s="133">
        <v>336</v>
      </c>
      <c r="LB30" s="128">
        <f t="shared" si="316"/>
        <v>4</v>
      </c>
      <c r="LC30" s="134">
        <f t="shared" si="316"/>
        <v>17</v>
      </c>
      <c r="LD30" s="201"/>
      <c r="LE30" s="135">
        <v>17</v>
      </c>
      <c r="LF30" s="136"/>
      <c r="LG30" s="129">
        <f t="shared" si="248"/>
        <v>4</v>
      </c>
      <c r="LH30" s="129">
        <f t="shared" si="248"/>
        <v>17</v>
      </c>
      <c r="LI30" s="202"/>
      <c r="LJ30" s="200">
        <f>LI7-LH30</f>
        <v>1</v>
      </c>
      <c r="LK30" s="130">
        <f t="shared" si="249"/>
        <v>1</v>
      </c>
      <c r="LL30" s="131">
        <f t="shared" si="250"/>
        <v>4</v>
      </c>
      <c r="LM30" s="60" t="str">
        <f t="shared" si="251"/>
        <v/>
      </c>
      <c r="LN30" s="105"/>
      <c r="LO30" s="137"/>
      <c r="LP30" s="127">
        <v>17</v>
      </c>
      <c r="LQ30" s="132">
        <f t="shared" si="317"/>
        <v>265</v>
      </c>
      <c r="LR30" s="133">
        <v>336</v>
      </c>
      <c r="LS30" s="128">
        <f t="shared" si="318"/>
        <v>4</v>
      </c>
      <c r="LT30" s="134">
        <f t="shared" si="318"/>
        <v>17</v>
      </c>
      <c r="LU30" s="201"/>
      <c r="LV30" s="135">
        <v>17</v>
      </c>
      <c r="LW30" s="136"/>
      <c r="LX30" s="129">
        <f t="shared" si="252"/>
        <v>4</v>
      </c>
      <c r="LY30" s="129">
        <f t="shared" si="252"/>
        <v>17</v>
      </c>
      <c r="LZ30" s="202"/>
      <c r="MA30" s="203">
        <f>LZ7-LY30</f>
        <v>4</v>
      </c>
      <c r="MB30" s="203">
        <f t="shared" si="253"/>
        <v>1</v>
      </c>
      <c r="MC30" s="203">
        <f t="shared" si="254"/>
        <v>4</v>
      </c>
      <c r="MD30" s="60" t="str">
        <f t="shared" si="255"/>
        <v/>
      </c>
      <c r="ME30" s="105"/>
      <c r="MF30" s="137"/>
      <c r="MG30" s="127">
        <v>17</v>
      </c>
      <c r="MH30" s="132">
        <f t="shared" si="319"/>
        <v>265</v>
      </c>
      <c r="MI30" s="133">
        <v>336</v>
      </c>
      <c r="MJ30" s="128">
        <f t="shared" si="320"/>
        <v>4</v>
      </c>
      <c r="MK30" s="134">
        <f t="shared" si="320"/>
        <v>17</v>
      </c>
      <c r="ML30" s="201"/>
      <c r="MM30" s="135">
        <v>17</v>
      </c>
      <c r="MN30" s="136"/>
      <c r="MO30" s="129">
        <f t="shared" si="256"/>
        <v>4</v>
      </c>
      <c r="MP30" s="129">
        <f t="shared" si="256"/>
        <v>17</v>
      </c>
      <c r="MQ30" s="202"/>
      <c r="MR30" s="203">
        <f>MQ7-MP30</f>
        <v>-17</v>
      </c>
      <c r="MS30" s="203">
        <f t="shared" si="257"/>
        <v>0</v>
      </c>
      <c r="MT30" s="203">
        <f t="shared" si="258"/>
        <v>4</v>
      </c>
      <c r="MU30" s="60" t="str">
        <f t="shared" si="259"/>
        <v/>
      </c>
      <c r="MV30" s="105"/>
      <c r="MW30" s="137"/>
      <c r="MX30" s="127">
        <v>17</v>
      </c>
      <c r="MY30" s="132">
        <f t="shared" si="321"/>
        <v>265</v>
      </c>
      <c r="MZ30" s="133">
        <v>336</v>
      </c>
      <c r="NA30" s="128">
        <f t="shared" si="322"/>
        <v>4</v>
      </c>
      <c r="NB30" s="134">
        <f t="shared" si="322"/>
        <v>17</v>
      </c>
      <c r="NC30" s="201"/>
      <c r="ND30" s="135">
        <v>17</v>
      </c>
      <c r="NE30" s="136"/>
      <c r="NF30" s="129">
        <f t="shared" si="260"/>
        <v>4</v>
      </c>
      <c r="NG30" s="129">
        <f t="shared" si="260"/>
        <v>17</v>
      </c>
      <c r="NH30" s="202"/>
      <c r="NI30" s="200">
        <f>NH7-NG30</f>
        <v>-17</v>
      </c>
      <c r="NJ30" s="130">
        <f t="shared" si="261"/>
        <v>0</v>
      </c>
      <c r="NK30" s="131">
        <f t="shared" si="262"/>
        <v>4</v>
      </c>
      <c r="NL30" s="60" t="str">
        <f t="shared" si="263"/>
        <v/>
      </c>
      <c r="NM30" s="105"/>
      <c r="NN30" s="137"/>
      <c r="NO30" s="127">
        <v>17</v>
      </c>
      <c r="NP30" s="132">
        <f t="shared" si="323"/>
        <v>265</v>
      </c>
      <c r="NQ30" s="133">
        <v>336</v>
      </c>
      <c r="NR30" s="128">
        <f t="shared" si="324"/>
        <v>4</v>
      </c>
      <c r="NS30" s="134">
        <f t="shared" si="324"/>
        <v>17</v>
      </c>
      <c r="NT30" s="201"/>
      <c r="NU30" s="135">
        <v>17</v>
      </c>
      <c r="NV30" s="136"/>
      <c r="NW30" s="129">
        <f t="shared" si="264"/>
        <v>4</v>
      </c>
      <c r="NX30" s="129">
        <f t="shared" si="264"/>
        <v>17</v>
      </c>
      <c r="NY30" s="202"/>
      <c r="NZ30" s="200">
        <f>NY7-NX30</f>
        <v>-17</v>
      </c>
      <c r="OA30" s="130">
        <f t="shared" si="265"/>
        <v>0</v>
      </c>
      <c r="OB30" s="131">
        <f t="shared" si="266"/>
        <v>4</v>
      </c>
      <c r="OC30" s="60" t="str">
        <f t="shared" si="267"/>
        <v/>
      </c>
      <c r="OD30" s="105"/>
      <c r="OE30" s="137"/>
      <c r="OF30" s="127">
        <v>17</v>
      </c>
      <c r="OG30" s="132">
        <f t="shared" si="325"/>
        <v>265</v>
      </c>
      <c r="OH30" s="133">
        <v>336</v>
      </c>
      <c r="OI30" s="128">
        <f t="shared" si="326"/>
        <v>4</v>
      </c>
      <c r="OJ30" s="134">
        <f t="shared" si="326"/>
        <v>17</v>
      </c>
      <c r="OK30" s="201"/>
      <c r="OL30" s="135">
        <v>17</v>
      </c>
      <c r="OM30" s="136"/>
      <c r="ON30" s="129">
        <f t="shared" si="268"/>
        <v>4</v>
      </c>
      <c r="OO30" s="129">
        <f t="shared" si="268"/>
        <v>17</v>
      </c>
      <c r="OP30" s="202"/>
      <c r="OQ30" s="200">
        <f>OP7-OO30</f>
        <v>-17</v>
      </c>
      <c r="OR30" s="130">
        <f t="shared" si="269"/>
        <v>0</v>
      </c>
      <c r="OS30" s="131">
        <f t="shared" si="270"/>
        <v>4</v>
      </c>
      <c r="OT30" s="60" t="str">
        <f t="shared" si="271"/>
        <v/>
      </c>
      <c r="OU30" s="204"/>
      <c r="OV30" s="205"/>
    </row>
    <row r="31" spans="1:412" s="61" customFormat="1" ht="16.149999999999999" customHeight="1">
      <c r="A31" s="51"/>
      <c r="B31" s="52">
        <v>18</v>
      </c>
      <c r="C31" s="227">
        <v>110</v>
      </c>
      <c r="D31" s="227">
        <v>413</v>
      </c>
      <c r="E31" s="228">
        <v>3</v>
      </c>
      <c r="F31" s="229">
        <v>4</v>
      </c>
      <c r="G31" s="330"/>
      <c r="H31" s="57">
        <v>18</v>
      </c>
      <c r="I31" s="58"/>
      <c r="J31" s="59">
        <f t="shared" si="164"/>
        <v>3</v>
      </c>
      <c r="K31" s="59">
        <f t="shared" si="165"/>
        <v>4</v>
      </c>
      <c r="L31" s="202">
        <v>6</v>
      </c>
      <c r="M31" s="200" t="e">
        <f>L7-K31</f>
        <v>#REF!</v>
      </c>
      <c r="N31" s="130" t="e">
        <f t="shared" si="166"/>
        <v>#REF!</v>
      </c>
      <c r="O31" s="131">
        <f t="shared" si="167"/>
        <v>-3</v>
      </c>
      <c r="P31" s="60" t="e">
        <f t="shared" si="168"/>
        <v>#REF!</v>
      </c>
      <c r="Q31" s="105"/>
      <c r="R31" s="108"/>
      <c r="S31" s="127">
        <v>18</v>
      </c>
      <c r="T31" s="132">
        <f t="shared" si="272"/>
        <v>110</v>
      </c>
      <c r="U31" s="133">
        <v>336</v>
      </c>
      <c r="V31" s="128">
        <f t="shared" si="273"/>
        <v>3</v>
      </c>
      <c r="W31" s="134">
        <f t="shared" si="274"/>
        <v>4</v>
      </c>
      <c r="X31" s="201"/>
      <c r="Y31" s="135">
        <v>18</v>
      </c>
      <c r="Z31" s="136"/>
      <c r="AA31" s="129">
        <f t="shared" si="169"/>
        <v>3</v>
      </c>
      <c r="AB31" s="129">
        <f t="shared" si="170"/>
        <v>4</v>
      </c>
      <c r="AC31" s="202">
        <v>4</v>
      </c>
      <c r="AD31" s="207" t="e">
        <f>AC7-AB31</f>
        <v>#REF!</v>
      </c>
      <c r="AE31" s="207" t="e">
        <f t="shared" si="171"/>
        <v>#REF!</v>
      </c>
      <c r="AF31" s="207">
        <f t="shared" si="327"/>
        <v>-1</v>
      </c>
      <c r="AG31" s="60" t="e">
        <f t="shared" si="328"/>
        <v>#REF!</v>
      </c>
      <c r="AH31" s="105"/>
      <c r="AI31" s="108"/>
      <c r="AJ31" s="127">
        <v>18</v>
      </c>
      <c r="AK31" s="132">
        <f t="shared" si="275"/>
        <v>110</v>
      </c>
      <c r="AL31" s="133">
        <v>336</v>
      </c>
      <c r="AM31" s="128">
        <f t="shared" si="276"/>
        <v>3</v>
      </c>
      <c r="AN31" s="134">
        <f t="shared" si="277"/>
        <v>4</v>
      </c>
      <c r="AO31" s="201"/>
      <c r="AP31" s="135">
        <v>18</v>
      </c>
      <c r="AQ31" s="136"/>
      <c r="AR31" s="129">
        <f t="shared" si="174"/>
        <v>3</v>
      </c>
      <c r="AS31" s="129">
        <f t="shared" si="175"/>
        <v>4</v>
      </c>
      <c r="AT31" s="202">
        <v>6</v>
      </c>
      <c r="AU31" s="200" t="e">
        <f>AT7-AS31</f>
        <v>#REF!</v>
      </c>
      <c r="AV31" s="130" t="e">
        <f t="shared" si="176"/>
        <v>#REF!</v>
      </c>
      <c r="AW31" s="131">
        <f t="shared" si="177"/>
        <v>-3</v>
      </c>
      <c r="AX31" s="60" t="e">
        <f t="shared" si="178"/>
        <v>#REF!</v>
      </c>
      <c r="AY31" s="105"/>
      <c r="AZ31" s="108"/>
      <c r="BA31" s="127">
        <v>18</v>
      </c>
      <c r="BB31" s="132">
        <f t="shared" si="278"/>
        <v>110</v>
      </c>
      <c r="BC31" s="133">
        <v>336</v>
      </c>
      <c r="BD31" s="128">
        <f t="shared" si="279"/>
        <v>3</v>
      </c>
      <c r="BE31" s="134">
        <f t="shared" si="280"/>
        <v>4</v>
      </c>
      <c r="BF31" s="201"/>
      <c r="BG31" s="135">
        <v>18</v>
      </c>
      <c r="BH31" s="136"/>
      <c r="BI31" s="129">
        <f t="shared" si="179"/>
        <v>3</v>
      </c>
      <c r="BJ31" s="129">
        <f t="shared" si="180"/>
        <v>4</v>
      </c>
      <c r="BK31" s="202">
        <v>5</v>
      </c>
      <c r="BL31" s="200">
        <f>BK7-BJ31</f>
        <v>24</v>
      </c>
      <c r="BM31" s="130">
        <f t="shared" si="181"/>
        <v>2</v>
      </c>
      <c r="BN31" s="131">
        <f t="shared" si="182"/>
        <v>-2</v>
      </c>
      <c r="BO31" s="60">
        <f t="shared" si="183"/>
        <v>2</v>
      </c>
      <c r="BP31" s="105"/>
      <c r="BQ31" s="108"/>
      <c r="BR31" s="127">
        <v>18</v>
      </c>
      <c r="BS31" s="132">
        <f t="shared" si="281"/>
        <v>110</v>
      </c>
      <c r="BT31" s="133">
        <v>336</v>
      </c>
      <c r="BU31" s="128">
        <f t="shared" si="282"/>
        <v>3</v>
      </c>
      <c r="BV31" s="134">
        <f t="shared" si="283"/>
        <v>4</v>
      </c>
      <c r="BW31" s="308" t="s">
        <v>118</v>
      </c>
      <c r="BX31" s="331">
        <v>0</v>
      </c>
      <c r="BY31" s="312">
        <v>18</v>
      </c>
      <c r="BZ31" s="136"/>
      <c r="CA31" s="129">
        <f t="shared" si="184"/>
        <v>3</v>
      </c>
      <c r="CB31" s="129">
        <f t="shared" si="185"/>
        <v>4</v>
      </c>
      <c r="CC31" s="202">
        <v>3</v>
      </c>
      <c r="CD31" s="200" t="e">
        <f>CC7-CB31</f>
        <v>#REF!</v>
      </c>
      <c r="CE31" s="130" t="e">
        <f t="shared" si="186"/>
        <v>#REF!</v>
      </c>
      <c r="CF31" s="131">
        <f t="shared" si="187"/>
        <v>0</v>
      </c>
      <c r="CG31" s="60" t="e">
        <f t="shared" si="188"/>
        <v>#REF!</v>
      </c>
      <c r="CH31" s="105"/>
      <c r="CI31" s="108"/>
      <c r="CJ31" s="127">
        <v>18</v>
      </c>
      <c r="CK31" s="132">
        <f t="shared" si="284"/>
        <v>110</v>
      </c>
      <c r="CL31" s="133">
        <v>336</v>
      </c>
      <c r="CM31" s="128">
        <f t="shared" si="285"/>
        <v>3</v>
      </c>
      <c r="CN31" s="134">
        <f t="shared" si="286"/>
        <v>4</v>
      </c>
      <c r="CO31" s="201"/>
      <c r="CP31" s="135">
        <v>18</v>
      </c>
      <c r="CQ31" s="136"/>
      <c r="CR31" s="129">
        <f t="shared" si="189"/>
        <v>3</v>
      </c>
      <c r="CS31" s="129">
        <f t="shared" si="190"/>
        <v>4</v>
      </c>
      <c r="CT31" s="202">
        <v>6</v>
      </c>
      <c r="CU31" s="200">
        <f>CT7-CS31</f>
        <v>13</v>
      </c>
      <c r="CV31" s="130">
        <f t="shared" si="191"/>
        <v>1</v>
      </c>
      <c r="CW31" s="131">
        <f t="shared" si="192"/>
        <v>-3</v>
      </c>
      <c r="CX31" s="60">
        <f t="shared" si="193"/>
        <v>0</v>
      </c>
      <c r="CY31" s="105"/>
      <c r="CZ31" s="108"/>
      <c r="DA31" s="127">
        <v>18</v>
      </c>
      <c r="DB31" s="132">
        <f t="shared" si="287"/>
        <v>110</v>
      </c>
      <c r="DC31" s="133">
        <v>336</v>
      </c>
      <c r="DD31" s="128">
        <f t="shared" si="288"/>
        <v>3</v>
      </c>
      <c r="DE31" s="134">
        <f t="shared" si="289"/>
        <v>4</v>
      </c>
      <c r="DF31" s="201"/>
      <c r="DG31" s="135">
        <v>18</v>
      </c>
      <c r="DH31" s="136"/>
      <c r="DI31" s="129">
        <f t="shared" si="194"/>
        <v>3</v>
      </c>
      <c r="DJ31" s="129">
        <f t="shared" si="195"/>
        <v>4</v>
      </c>
      <c r="DK31" s="202">
        <v>5</v>
      </c>
      <c r="DL31" s="200" t="e">
        <f>DK7-DJ31</f>
        <v>#REF!</v>
      </c>
      <c r="DM31" s="130" t="e">
        <f t="shared" si="196"/>
        <v>#REF!</v>
      </c>
      <c r="DN31" s="131">
        <f t="shared" si="197"/>
        <v>-2</v>
      </c>
      <c r="DO31" s="60" t="e">
        <f t="shared" si="198"/>
        <v>#REF!</v>
      </c>
      <c r="DP31" s="105"/>
      <c r="DQ31" s="108"/>
      <c r="DR31" s="127">
        <v>18</v>
      </c>
      <c r="DS31" s="132">
        <f t="shared" si="290"/>
        <v>110</v>
      </c>
      <c r="DT31" s="133">
        <v>336</v>
      </c>
      <c r="DU31" s="128">
        <f t="shared" si="291"/>
        <v>3</v>
      </c>
      <c r="DV31" s="134">
        <f t="shared" si="292"/>
        <v>4</v>
      </c>
      <c r="DW31" s="201"/>
      <c r="DX31" s="135">
        <v>18</v>
      </c>
      <c r="DY31" s="136"/>
      <c r="DZ31" s="129">
        <f t="shared" si="199"/>
        <v>3</v>
      </c>
      <c r="EA31" s="129">
        <f t="shared" si="200"/>
        <v>4</v>
      </c>
      <c r="EB31" s="202"/>
      <c r="EC31" s="203" t="e">
        <f>EB7-EA31</f>
        <v>#REF!</v>
      </c>
      <c r="ED31" s="203" t="e">
        <f t="shared" si="201"/>
        <v>#REF!</v>
      </c>
      <c r="EE31" s="203">
        <f t="shared" si="202"/>
        <v>3</v>
      </c>
      <c r="EF31" s="60" t="str">
        <f t="shared" si="203"/>
        <v/>
      </c>
      <c r="EG31" s="105"/>
      <c r="EH31" s="108"/>
      <c r="EI31" s="127">
        <v>18</v>
      </c>
      <c r="EJ31" s="132">
        <f t="shared" si="293"/>
        <v>110</v>
      </c>
      <c r="EK31" s="133">
        <v>336</v>
      </c>
      <c r="EL31" s="128">
        <f t="shared" si="294"/>
        <v>3</v>
      </c>
      <c r="EM31" s="134">
        <f t="shared" si="295"/>
        <v>4</v>
      </c>
      <c r="EN31" s="201"/>
      <c r="EO31" s="135">
        <v>18</v>
      </c>
      <c r="EP31" s="136"/>
      <c r="EQ31" s="129">
        <f t="shared" si="204"/>
        <v>3</v>
      </c>
      <c r="ER31" s="129">
        <f t="shared" si="205"/>
        <v>4</v>
      </c>
      <c r="ES31" s="202"/>
      <c r="ET31" s="203">
        <f>ES7-ER31</f>
        <v>-4</v>
      </c>
      <c r="EU31" s="203">
        <f t="shared" si="206"/>
        <v>0</v>
      </c>
      <c r="EV31" s="203">
        <f t="shared" si="207"/>
        <v>3</v>
      </c>
      <c r="EW31" s="60" t="str">
        <f t="shared" si="208"/>
        <v/>
      </c>
      <c r="EX31" s="105"/>
      <c r="EY31" s="108"/>
      <c r="EZ31" s="127">
        <v>18</v>
      </c>
      <c r="FA31" s="132">
        <f t="shared" si="296"/>
        <v>110</v>
      </c>
      <c r="FB31" s="133">
        <v>336</v>
      </c>
      <c r="FC31" s="128">
        <f t="shared" si="297"/>
        <v>3</v>
      </c>
      <c r="FD31" s="134">
        <f t="shared" si="298"/>
        <v>4</v>
      </c>
      <c r="FE31" s="201"/>
      <c r="FF31" s="135">
        <v>18</v>
      </c>
      <c r="FG31" s="136"/>
      <c r="FH31" s="129">
        <f t="shared" si="209"/>
        <v>3</v>
      </c>
      <c r="FI31" s="129">
        <f t="shared" si="210"/>
        <v>4</v>
      </c>
      <c r="FJ31" s="202"/>
      <c r="FK31" s="200">
        <f>FJ7-FI31</f>
        <v>-4</v>
      </c>
      <c r="FL31" s="130">
        <f t="shared" si="211"/>
        <v>0</v>
      </c>
      <c r="FM31" s="131">
        <f t="shared" si="212"/>
        <v>3</v>
      </c>
      <c r="FN31" s="60" t="str">
        <f t="shared" si="213"/>
        <v/>
      </c>
      <c r="FO31" s="105"/>
      <c r="FP31" s="108"/>
      <c r="FQ31" s="127">
        <v>18</v>
      </c>
      <c r="FR31" s="132">
        <f t="shared" si="299"/>
        <v>110</v>
      </c>
      <c r="FS31" s="133">
        <v>336</v>
      </c>
      <c r="FT31" s="128">
        <f t="shared" si="300"/>
        <v>3</v>
      </c>
      <c r="FU31" s="134">
        <f t="shared" si="301"/>
        <v>4</v>
      </c>
      <c r="FV31" s="201"/>
      <c r="FW31" s="135">
        <v>18</v>
      </c>
      <c r="FX31" s="136"/>
      <c r="FY31" s="129">
        <f t="shared" si="214"/>
        <v>3</v>
      </c>
      <c r="FZ31" s="129">
        <f t="shared" si="215"/>
        <v>4</v>
      </c>
      <c r="GA31" s="202"/>
      <c r="GB31" s="200">
        <f>GA7-FZ31</f>
        <v>-4</v>
      </c>
      <c r="GC31" s="130">
        <f t="shared" si="216"/>
        <v>0</v>
      </c>
      <c r="GD31" s="131">
        <f t="shared" si="217"/>
        <v>3</v>
      </c>
      <c r="GE31" s="60" t="str">
        <f t="shared" si="218"/>
        <v/>
      </c>
      <c r="GF31" s="105"/>
      <c r="GG31" s="108"/>
      <c r="GH31" s="127">
        <v>18</v>
      </c>
      <c r="GI31" s="132">
        <f t="shared" si="302"/>
        <v>110</v>
      </c>
      <c r="GJ31" s="133">
        <v>336</v>
      </c>
      <c r="GK31" s="128">
        <f t="shared" si="303"/>
        <v>3</v>
      </c>
      <c r="GL31" s="134">
        <f t="shared" si="304"/>
        <v>4</v>
      </c>
      <c r="GM31" s="201"/>
      <c r="GN31" s="135">
        <v>18</v>
      </c>
      <c r="GO31" s="136"/>
      <c r="GP31" s="129">
        <f t="shared" si="219"/>
        <v>3</v>
      </c>
      <c r="GQ31" s="129">
        <f t="shared" si="220"/>
        <v>4</v>
      </c>
      <c r="GR31" s="202"/>
      <c r="GS31" s="200">
        <f>GR7-GQ31</f>
        <v>-4</v>
      </c>
      <c r="GT31" s="130">
        <f t="shared" si="221"/>
        <v>0</v>
      </c>
      <c r="GU31" s="131">
        <f t="shared" si="222"/>
        <v>3</v>
      </c>
      <c r="GV31" s="60" t="str">
        <f t="shared" si="223"/>
        <v/>
      </c>
      <c r="GW31" s="310" t="s">
        <v>119</v>
      </c>
      <c r="GX31" s="344">
        <v>0</v>
      </c>
      <c r="GY31" s="205"/>
      <c r="GZ31" s="51"/>
      <c r="HA31" s="52">
        <v>18</v>
      </c>
      <c r="HB31" s="227">
        <v>333</v>
      </c>
      <c r="HC31" s="227">
        <v>413</v>
      </c>
      <c r="HD31" s="228">
        <v>4</v>
      </c>
      <c r="HE31" s="229">
        <v>5</v>
      </c>
      <c r="HF31" s="56"/>
      <c r="HG31" s="57">
        <v>18</v>
      </c>
      <c r="HH31" s="58"/>
      <c r="HI31" s="59">
        <f t="shared" si="224"/>
        <v>4</v>
      </c>
      <c r="HJ31" s="59">
        <f t="shared" si="224"/>
        <v>5</v>
      </c>
      <c r="HK31" s="202">
        <v>6</v>
      </c>
      <c r="HL31" s="200">
        <f>HK7-HJ31</f>
        <v>22</v>
      </c>
      <c r="HM31" s="130">
        <f t="shared" si="225"/>
        <v>2</v>
      </c>
      <c r="HN31" s="131">
        <f t="shared" si="226"/>
        <v>-2</v>
      </c>
      <c r="HO31" s="60">
        <f t="shared" si="227"/>
        <v>2</v>
      </c>
      <c r="HP31" s="105"/>
      <c r="HQ31" s="108"/>
      <c r="HR31" s="127">
        <v>18</v>
      </c>
      <c r="HS31" s="132">
        <f t="shared" si="305"/>
        <v>333</v>
      </c>
      <c r="HT31" s="133">
        <v>336</v>
      </c>
      <c r="HU31" s="128">
        <f t="shared" si="306"/>
        <v>4</v>
      </c>
      <c r="HV31" s="134">
        <f t="shared" si="306"/>
        <v>5</v>
      </c>
      <c r="HW31" s="201"/>
      <c r="HX31" s="135">
        <v>18</v>
      </c>
      <c r="HY31" s="136"/>
      <c r="HZ31" s="129">
        <f t="shared" si="228"/>
        <v>4</v>
      </c>
      <c r="IA31" s="129">
        <f t="shared" si="228"/>
        <v>5</v>
      </c>
      <c r="IB31" s="202">
        <v>4</v>
      </c>
      <c r="IC31" s="207">
        <f>IB7-IA31</f>
        <v>12</v>
      </c>
      <c r="ID31" s="207">
        <f t="shared" si="229"/>
        <v>1</v>
      </c>
      <c r="IE31" s="207">
        <f t="shared" si="230"/>
        <v>0</v>
      </c>
      <c r="IF31" s="60">
        <f t="shared" si="231"/>
        <v>3</v>
      </c>
      <c r="IG31" s="105"/>
      <c r="IH31" s="108"/>
      <c r="II31" s="127">
        <v>18</v>
      </c>
      <c r="IJ31" s="132">
        <f t="shared" si="307"/>
        <v>333</v>
      </c>
      <c r="IK31" s="133">
        <v>336</v>
      </c>
      <c r="IL31" s="128">
        <f t="shared" si="308"/>
        <v>4</v>
      </c>
      <c r="IM31" s="134">
        <f t="shared" si="308"/>
        <v>5</v>
      </c>
      <c r="IN31" s="201"/>
      <c r="IO31" s="135">
        <v>18</v>
      </c>
      <c r="IP31" s="136"/>
      <c r="IQ31" s="129">
        <f t="shared" si="232"/>
        <v>4</v>
      </c>
      <c r="IR31" s="129">
        <f t="shared" si="232"/>
        <v>5</v>
      </c>
      <c r="IS31" s="202">
        <v>6</v>
      </c>
      <c r="IT31" s="200">
        <f>IS7-IR31</f>
        <v>23</v>
      </c>
      <c r="IU31" s="130">
        <f t="shared" si="233"/>
        <v>2</v>
      </c>
      <c r="IV31" s="131">
        <f t="shared" si="234"/>
        <v>-2</v>
      </c>
      <c r="IW31" s="60">
        <f t="shared" si="235"/>
        <v>2</v>
      </c>
      <c r="IX31" s="105"/>
      <c r="IY31" s="108"/>
      <c r="IZ31" s="127">
        <v>18</v>
      </c>
      <c r="JA31" s="132">
        <f t="shared" si="309"/>
        <v>333</v>
      </c>
      <c r="JB31" s="133">
        <v>336</v>
      </c>
      <c r="JC31" s="128">
        <f t="shared" si="310"/>
        <v>4</v>
      </c>
      <c r="JD31" s="134">
        <f t="shared" si="310"/>
        <v>5</v>
      </c>
      <c r="JE31" s="201"/>
      <c r="JF31" s="135">
        <v>18</v>
      </c>
      <c r="JG31" s="136"/>
      <c r="JH31" s="129">
        <f t="shared" si="236"/>
        <v>4</v>
      </c>
      <c r="JI31" s="129">
        <f t="shared" si="236"/>
        <v>5</v>
      </c>
      <c r="JJ31" s="202">
        <v>7</v>
      </c>
      <c r="JK31" s="200">
        <f>JJ7-JI31</f>
        <v>23</v>
      </c>
      <c r="JL31" s="130">
        <f t="shared" si="237"/>
        <v>2</v>
      </c>
      <c r="JM31" s="131">
        <f t="shared" si="238"/>
        <v>-3</v>
      </c>
      <c r="JN31" s="60">
        <f t="shared" si="239"/>
        <v>1</v>
      </c>
      <c r="JO31" s="105"/>
      <c r="JP31" s="108"/>
      <c r="JQ31" s="127">
        <v>18</v>
      </c>
      <c r="JR31" s="132">
        <f t="shared" si="311"/>
        <v>333</v>
      </c>
      <c r="JS31" s="133">
        <v>336</v>
      </c>
      <c r="JT31" s="128">
        <f t="shared" si="312"/>
        <v>4</v>
      </c>
      <c r="JU31" s="134">
        <f t="shared" si="312"/>
        <v>5</v>
      </c>
      <c r="JV31" s="201"/>
      <c r="JW31" s="135">
        <v>18</v>
      </c>
      <c r="JX31" s="136"/>
      <c r="JY31" s="129">
        <f t="shared" si="240"/>
        <v>4</v>
      </c>
      <c r="JZ31" s="129">
        <f t="shared" si="240"/>
        <v>5</v>
      </c>
      <c r="KA31" s="202">
        <v>3</v>
      </c>
      <c r="KB31" s="200">
        <f>KA7-JZ31</f>
        <v>11</v>
      </c>
      <c r="KC31" s="130">
        <f t="shared" si="241"/>
        <v>1</v>
      </c>
      <c r="KD31" s="131">
        <f t="shared" si="242"/>
        <v>1</v>
      </c>
      <c r="KE31" s="60">
        <f t="shared" si="243"/>
        <v>4</v>
      </c>
      <c r="KF31" s="105"/>
      <c r="KG31" s="108"/>
      <c r="KH31" s="127">
        <v>18</v>
      </c>
      <c r="KI31" s="132">
        <f t="shared" si="313"/>
        <v>333</v>
      </c>
      <c r="KJ31" s="133">
        <v>336</v>
      </c>
      <c r="KK31" s="128">
        <f t="shared" si="314"/>
        <v>4</v>
      </c>
      <c r="KL31" s="134">
        <f t="shared" si="314"/>
        <v>5</v>
      </c>
      <c r="KM31" s="201"/>
      <c r="KN31" s="135">
        <v>18</v>
      </c>
      <c r="KO31" s="136"/>
      <c r="KP31" s="129">
        <f t="shared" si="244"/>
        <v>4</v>
      </c>
      <c r="KQ31" s="129">
        <f t="shared" si="244"/>
        <v>5</v>
      </c>
      <c r="KR31" s="202">
        <v>4</v>
      </c>
      <c r="KS31" s="200">
        <f>KR7-KQ31</f>
        <v>12</v>
      </c>
      <c r="KT31" s="130">
        <f t="shared" si="245"/>
        <v>1</v>
      </c>
      <c r="KU31" s="131">
        <f t="shared" si="246"/>
        <v>0</v>
      </c>
      <c r="KV31" s="60">
        <f t="shared" si="247"/>
        <v>3</v>
      </c>
      <c r="KW31" s="105"/>
      <c r="KX31" s="108"/>
      <c r="KY31" s="127">
        <v>18</v>
      </c>
      <c r="KZ31" s="132">
        <f t="shared" si="315"/>
        <v>333</v>
      </c>
      <c r="LA31" s="133">
        <v>336</v>
      </c>
      <c r="LB31" s="128">
        <f t="shared" si="316"/>
        <v>4</v>
      </c>
      <c r="LC31" s="134">
        <f t="shared" si="316"/>
        <v>5</v>
      </c>
      <c r="LD31" s="201"/>
      <c r="LE31" s="135">
        <v>18</v>
      </c>
      <c r="LF31" s="136"/>
      <c r="LG31" s="129">
        <f t="shared" si="248"/>
        <v>4</v>
      </c>
      <c r="LH31" s="129">
        <f t="shared" si="248"/>
        <v>5</v>
      </c>
      <c r="LI31" s="202">
        <v>5</v>
      </c>
      <c r="LJ31" s="200">
        <f>LI7-LH31</f>
        <v>13</v>
      </c>
      <c r="LK31" s="130">
        <f t="shared" si="249"/>
        <v>1</v>
      </c>
      <c r="LL31" s="131">
        <f t="shared" si="250"/>
        <v>-1</v>
      </c>
      <c r="LM31" s="60">
        <f t="shared" si="251"/>
        <v>2</v>
      </c>
      <c r="LN31" s="105"/>
      <c r="LO31" s="108"/>
      <c r="LP31" s="127">
        <v>18</v>
      </c>
      <c r="LQ31" s="132">
        <f t="shared" si="317"/>
        <v>333</v>
      </c>
      <c r="LR31" s="133">
        <v>336</v>
      </c>
      <c r="LS31" s="128">
        <f t="shared" si="318"/>
        <v>4</v>
      </c>
      <c r="LT31" s="134">
        <f t="shared" si="318"/>
        <v>5</v>
      </c>
      <c r="LU31" s="201"/>
      <c r="LV31" s="135">
        <v>18</v>
      </c>
      <c r="LW31" s="136"/>
      <c r="LX31" s="129">
        <f t="shared" si="252"/>
        <v>4</v>
      </c>
      <c r="LY31" s="129">
        <f t="shared" si="252"/>
        <v>5</v>
      </c>
      <c r="LZ31" s="202"/>
      <c r="MA31" s="203">
        <f>LZ7-LY31</f>
        <v>16</v>
      </c>
      <c r="MB31" s="203">
        <f t="shared" si="253"/>
        <v>1</v>
      </c>
      <c r="MC31" s="203">
        <f t="shared" si="254"/>
        <v>4</v>
      </c>
      <c r="MD31" s="60" t="str">
        <f t="shared" si="255"/>
        <v/>
      </c>
      <c r="ME31" s="105"/>
      <c r="MF31" s="108"/>
      <c r="MG31" s="127">
        <v>18</v>
      </c>
      <c r="MH31" s="132">
        <f t="shared" si="319"/>
        <v>333</v>
      </c>
      <c r="MI31" s="133">
        <v>336</v>
      </c>
      <c r="MJ31" s="128">
        <f t="shared" si="320"/>
        <v>4</v>
      </c>
      <c r="MK31" s="134">
        <f t="shared" si="320"/>
        <v>5</v>
      </c>
      <c r="ML31" s="201"/>
      <c r="MM31" s="135">
        <v>18</v>
      </c>
      <c r="MN31" s="136"/>
      <c r="MO31" s="129">
        <f t="shared" si="256"/>
        <v>4</v>
      </c>
      <c r="MP31" s="129">
        <f t="shared" si="256"/>
        <v>5</v>
      </c>
      <c r="MQ31" s="202"/>
      <c r="MR31" s="203">
        <f>MQ7-MP31</f>
        <v>-5</v>
      </c>
      <c r="MS31" s="203">
        <f t="shared" si="257"/>
        <v>0</v>
      </c>
      <c r="MT31" s="203">
        <f t="shared" si="258"/>
        <v>4</v>
      </c>
      <c r="MU31" s="60" t="str">
        <f t="shared" si="259"/>
        <v/>
      </c>
      <c r="MV31" s="105"/>
      <c r="MW31" s="108"/>
      <c r="MX31" s="127">
        <v>18</v>
      </c>
      <c r="MY31" s="132">
        <f t="shared" si="321"/>
        <v>333</v>
      </c>
      <c r="MZ31" s="133">
        <v>336</v>
      </c>
      <c r="NA31" s="128">
        <f t="shared" si="322"/>
        <v>4</v>
      </c>
      <c r="NB31" s="134">
        <f t="shared" si="322"/>
        <v>5</v>
      </c>
      <c r="NC31" s="201"/>
      <c r="ND31" s="135">
        <v>18</v>
      </c>
      <c r="NE31" s="136"/>
      <c r="NF31" s="129">
        <f t="shared" si="260"/>
        <v>4</v>
      </c>
      <c r="NG31" s="129">
        <f t="shared" si="260"/>
        <v>5</v>
      </c>
      <c r="NH31" s="202"/>
      <c r="NI31" s="200">
        <f>NH7-NG31</f>
        <v>-5</v>
      </c>
      <c r="NJ31" s="130">
        <f t="shared" si="261"/>
        <v>0</v>
      </c>
      <c r="NK31" s="131">
        <f t="shared" si="262"/>
        <v>4</v>
      </c>
      <c r="NL31" s="60" t="str">
        <f t="shared" si="263"/>
        <v/>
      </c>
      <c r="NM31" s="105"/>
      <c r="NN31" s="108"/>
      <c r="NO31" s="127">
        <v>18</v>
      </c>
      <c r="NP31" s="132">
        <f t="shared" si="323"/>
        <v>333</v>
      </c>
      <c r="NQ31" s="133">
        <v>336</v>
      </c>
      <c r="NR31" s="128">
        <f t="shared" si="324"/>
        <v>4</v>
      </c>
      <c r="NS31" s="134">
        <f t="shared" si="324"/>
        <v>5</v>
      </c>
      <c r="NT31" s="201"/>
      <c r="NU31" s="135">
        <v>18</v>
      </c>
      <c r="NV31" s="136"/>
      <c r="NW31" s="129">
        <f t="shared" si="264"/>
        <v>4</v>
      </c>
      <c r="NX31" s="129">
        <f t="shared" si="264"/>
        <v>5</v>
      </c>
      <c r="NY31" s="202"/>
      <c r="NZ31" s="200">
        <f>NY7-NX31</f>
        <v>-5</v>
      </c>
      <c r="OA31" s="130">
        <f t="shared" si="265"/>
        <v>0</v>
      </c>
      <c r="OB31" s="131">
        <f t="shared" si="266"/>
        <v>4</v>
      </c>
      <c r="OC31" s="60" t="str">
        <f t="shared" si="267"/>
        <v/>
      </c>
      <c r="OD31" s="105"/>
      <c r="OE31" s="108"/>
      <c r="OF31" s="127">
        <v>18</v>
      </c>
      <c r="OG31" s="132">
        <f t="shared" si="325"/>
        <v>333</v>
      </c>
      <c r="OH31" s="133">
        <v>336</v>
      </c>
      <c r="OI31" s="128">
        <f t="shared" si="326"/>
        <v>4</v>
      </c>
      <c r="OJ31" s="134">
        <f t="shared" si="326"/>
        <v>5</v>
      </c>
      <c r="OK31" s="201"/>
      <c r="OL31" s="135">
        <v>18</v>
      </c>
      <c r="OM31" s="136"/>
      <c r="ON31" s="129">
        <f t="shared" si="268"/>
        <v>4</v>
      </c>
      <c r="OO31" s="129">
        <f t="shared" si="268"/>
        <v>5</v>
      </c>
      <c r="OP31" s="202"/>
      <c r="OQ31" s="200">
        <f>OP7-OO31</f>
        <v>-5</v>
      </c>
      <c r="OR31" s="130">
        <f t="shared" si="269"/>
        <v>0</v>
      </c>
      <c r="OS31" s="131">
        <f t="shared" si="270"/>
        <v>4</v>
      </c>
      <c r="OT31" s="60" t="str">
        <f t="shared" si="271"/>
        <v/>
      </c>
      <c r="OU31" s="204"/>
      <c r="OV31" s="205"/>
    </row>
    <row r="32" spans="1:412" s="61" customFormat="1" ht="4.95" customHeight="1" thickBot="1">
      <c r="A32" s="51"/>
      <c r="B32" s="63"/>
      <c r="C32" s="64"/>
      <c r="D32" s="64"/>
      <c r="E32" s="64"/>
      <c r="F32" s="72"/>
      <c r="G32" s="332"/>
      <c r="H32" s="74"/>
      <c r="I32" s="74"/>
      <c r="J32" s="75"/>
      <c r="K32" s="75"/>
      <c r="L32" s="208"/>
      <c r="M32" s="209"/>
      <c r="N32" s="209"/>
      <c r="O32" s="209"/>
      <c r="P32" s="210"/>
      <c r="Q32" s="211"/>
      <c r="R32" s="212"/>
      <c r="S32" s="63"/>
      <c r="T32" s="64"/>
      <c r="U32" s="64"/>
      <c r="V32" s="64"/>
      <c r="W32" s="213"/>
      <c r="X32" s="73"/>
      <c r="Y32" s="74"/>
      <c r="Z32" s="74"/>
      <c r="AA32" s="75"/>
      <c r="AB32" s="75"/>
      <c r="AC32" s="208"/>
      <c r="AD32" s="209"/>
      <c r="AE32" s="209"/>
      <c r="AF32" s="209"/>
      <c r="AG32" s="210"/>
      <c r="AH32" s="211"/>
      <c r="AI32" s="212"/>
      <c r="AJ32" s="63"/>
      <c r="AK32" s="64"/>
      <c r="AL32" s="64"/>
      <c r="AM32" s="64"/>
      <c r="AN32" s="213"/>
      <c r="AO32" s="73"/>
      <c r="AP32" s="74"/>
      <c r="AQ32" s="74"/>
      <c r="AR32" s="75"/>
      <c r="AS32" s="75"/>
      <c r="AT32" s="208"/>
      <c r="AU32" s="209"/>
      <c r="AV32" s="209"/>
      <c r="AW32" s="209"/>
      <c r="AX32" s="210"/>
      <c r="AY32" s="211"/>
      <c r="AZ32" s="212"/>
      <c r="BA32" s="63"/>
      <c r="BB32" s="64"/>
      <c r="BC32" s="64"/>
      <c r="BD32" s="64"/>
      <c r="BE32" s="213"/>
      <c r="BF32" s="73"/>
      <c r="BG32" s="74"/>
      <c r="BH32" s="74"/>
      <c r="BI32" s="75"/>
      <c r="BJ32" s="75"/>
      <c r="BK32" s="208"/>
      <c r="BL32" s="209"/>
      <c r="BM32" s="209"/>
      <c r="BN32" s="209"/>
      <c r="BO32" s="210"/>
      <c r="BP32" s="211"/>
      <c r="BQ32" s="212"/>
      <c r="BR32" s="63"/>
      <c r="BS32" s="64"/>
      <c r="BT32" s="64"/>
      <c r="BU32" s="64"/>
      <c r="BV32" s="213"/>
      <c r="BW32" s="213"/>
      <c r="BX32" s="333"/>
      <c r="BY32" s="74"/>
      <c r="BZ32" s="74"/>
      <c r="CA32" s="75"/>
      <c r="CB32" s="75"/>
      <c r="CC32" s="208"/>
      <c r="CD32" s="209"/>
      <c r="CE32" s="209"/>
      <c r="CF32" s="209"/>
      <c r="CG32" s="210"/>
      <c r="CH32" s="211"/>
      <c r="CI32" s="212"/>
      <c r="CJ32" s="63"/>
      <c r="CK32" s="64"/>
      <c r="CL32" s="64"/>
      <c r="CM32" s="64"/>
      <c r="CN32" s="213"/>
      <c r="CO32" s="73"/>
      <c r="CP32" s="74"/>
      <c r="CQ32" s="74"/>
      <c r="CR32" s="75"/>
      <c r="CS32" s="75"/>
      <c r="CT32" s="208"/>
      <c r="CU32" s="209"/>
      <c r="CV32" s="209"/>
      <c r="CW32" s="209"/>
      <c r="CX32" s="210"/>
      <c r="CY32" s="211"/>
      <c r="CZ32" s="212"/>
      <c r="DA32" s="63"/>
      <c r="DB32" s="64"/>
      <c r="DC32" s="64"/>
      <c r="DD32" s="64"/>
      <c r="DE32" s="213"/>
      <c r="DF32" s="73"/>
      <c r="DG32" s="74"/>
      <c r="DH32" s="74"/>
      <c r="DI32" s="75"/>
      <c r="DJ32" s="75"/>
      <c r="DK32" s="208"/>
      <c r="DL32" s="209"/>
      <c r="DM32" s="209"/>
      <c r="DN32" s="209"/>
      <c r="DO32" s="210"/>
      <c r="DP32" s="211"/>
      <c r="DQ32" s="212"/>
      <c r="DR32" s="63"/>
      <c r="DS32" s="64"/>
      <c r="DT32" s="64"/>
      <c r="DU32" s="64"/>
      <c r="DV32" s="213"/>
      <c r="DW32" s="73"/>
      <c r="DX32" s="74"/>
      <c r="DY32" s="74"/>
      <c r="DZ32" s="75"/>
      <c r="EA32" s="75"/>
      <c r="EB32" s="208"/>
      <c r="EC32" s="209"/>
      <c r="ED32" s="209"/>
      <c r="EE32" s="209"/>
      <c r="EF32" s="210"/>
      <c r="EG32" s="211"/>
      <c r="EH32" s="212"/>
      <c r="EI32" s="63"/>
      <c r="EJ32" s="64"/>
      <c r="EK32" s="64"/>
      <c r="EL32" s="64"/>
      <c r="EM32" s="213"/>
      <c r="EN32" s="73"/>
      <c r="EO32" s="74"/>
      <c r="EP32" s="74"/>
      <c r="EQ32" s="75"/>
      <c r="ER32" s="75"/>
      <c r="ES32" s="208"/>
      <c r="ET32" s="209"/>
      <c r="EU32" s="209"/>
      <c r="EV32" s="209"/>
      <c r="EW32" s="210"/>
      <c r="EX32" s="211"/>
      <c r="EY32" s="212"/>
      <c r="EZ32" s="63"/>
      <c r="FA32" s="64"/>
      <c r="FB32" s="64"/>
      <c r="FC32" s="64"/>
      <c r="FD32" s="213"/>
      <c r="FE32" s="73"/>
      <c r="FF32" s="74"/>
      <c r="FG32" s="74"/>
      <c r="FH32" s="75"/>
      <c r="FI32" s="75"/>
      <c r="FJ32" s="208"/>
      <c r="FK32" s="209"/>
      <c r="FL32" s="209"/>
      <c r="FM32" s="209"/>
      <c r="FN32" s="210"/>
      <c r="FO32" s="211"/>
      <c r="FP32" s="212"/>
      <c r="FQ32" s="63"/>
      <c r="FR32" s="64"/>
      <c r="FS32" s="64"/>
      <c r="FT32" s="64"/>
      <c r="FU32" s="213"/>
      <c r="FV32" s="73"/>
      <c r="FW32" s="74"/>
      <c r="FX32" s="74"/>
      <c r="FY32" s="75"/>
      <c r="FZ32" s="75"/>
      <c r="GA32" s="208"/>
      <c r="GB32" s="209"/>
      <c r="GC32" s="209"/>
      <c r="GD32" s="209"/>
      <c r="GE32" s="210"/>
      <c r="GF32" s="211"/>
      <c r="GG32" s="212"/>
      <c r="GH32" s="63"/>
      <c r="GI32" s="64"/>
      <c r="GJ32" s="64"/>
      <c r="GK32" s="64"/>
      <c r="GL32" s="213"/>
      <c r="GM32" s="73"/>
      <c r="GN32" s="74"/>
      <c r="GO32" s="74"/>
      <c r="GP32" s="75"/>
      <c r="GQ32" s="75"/>
      <c r="GR32" s="208"/>
      <c r="GS32" s="209"/>
      <c r="GT32" s="209"/>
      <c r="GU32" s="209"/>
      <c r="GV32" s="210"/>
      <c r="GW32" s="300"/>
      <c r="GX32" s="344"/>
      <c r="GY32" s="205"/>
      <c r="GZ32" s="51"/>
      <c r="HA32" s="63"/>
      <c r="HB32" s="64"/>
      <c r="HC32" s="64"/>
      <c r="HD32" s="64"/>
      <c r="HE32" s="72"/>
      <c r="HF32" s="73"/>
      <c r="HG32" s="74"/>
      <c r="HH32" s="74"/>
      <c r="HI32" s="75"/>
      <c r="HJ32" s="75"/>
      <c r="HK32" s="208"/>
      <c r="HL32" s="209"/>
      <c r="HM32" s="209"/>
      <c r="HN32" s="209"/>
      <c r="HO32" s="210"/>
      <c r="HP32" s="211"/>
      <c r="HQ32" s="212"/>
      <c r="HR32" s="63"/>
      <c r="HS32" s="64"/>
      <c r="HT32" s="64"/>
      <c r="HU32" s="64"/>
      <c r="HV32" s="213"/>
      <c r="HW32" s="73"/>
      <c r="HX32" s="74"/>
      <c r="HY32" s="74"/>
      <c r="HZ32" s="75"/>
      <c r="IA32" s="75"/>
      <c r="IB32" s="208"/>
      <c r="IC32" s="209"/>
      <c r="ID32" s="209"/>
      <c r="IE32" s="209"/>
      <c r="IF32" s="210"/>
      <c r="IG32" s="211"/>
      <c r="IH32" s="212"/>
      <c r="II32" s="63"/>
      <c r="IJ32" s="64"/>
      <c r="IK32" s="64"/>
      <c r="IL32" s="64"/>
      <c r="IM32" s="213"/>
      <c r="IN32" s="73"/>
      <c r="IO32" s="74"/>
      <c r="IP32" s="74"/>
      <c r="IQ32" s="75"/>
      <c r="IR32" s="75"/>
      <c r="IS32" s="208"/>
      <c r="IT32" s="209"/>
      <c r="IU32" s="209"/>
      <c r="IV32" s="209"/>
      <c r="IW32" s="210"/>
      <c r="IX32" s="211"/>
      <c r="IY32" s="212"/>
      <c r="IZ32" s="63"/>
      <c r="JA32" s="64"/>
      <c r="JB32" s="64"/>
      <c r="JC32" s="64"/>
      <c r="JD32" s="213"/>
      <c r="JE32" s="73"/>
      <c r="JF32" s="74"/>
      <c r="JG32" s="74"/>
      <c r="JH32" s="75"/>
      <c r="JI32" s="75"/>
      <c r="JJ32" s="208"/>
      <c r="JK32" s="209"/>
      <c r="JL32" s="209"/>
      <c r="JM32" s="209"/>
      <c r="JN32" s="210"/>
      <c r="JO32" s="211"/>
      <c r="JP32" s="212"/>
      <c r="JQ32" s="63"/>
      <c r="JR32" s="64"/>
      <c r="JS32" s="64"/>
      <c r="JT32" s="64"/>
      <c r="JU32" s="213"/>
      <c r="JV32" s="73"/>
      <c r="JW32" s="74"/>
      <c r="JX32" s="74"/>
      <c r="JY32" s="75"/>
      <c r="JZ32" s="75"/>
      <c r="KA32" s="208"/>
      <c r="KB32" s="209"/>
      <c r="KC32" s="209"/>
      <c r="KD32" s="209"/>
      <c r="KE32" s="210"/>
      <c r="KF32" s="211"/>
      <c r="KG32" s="212"/>
      <c r="KH32" s="63"/>
      <c r="KI32" s="64"/>
      <c r="KJ32" s="64"/>
      <c r="KK32" s="64"/>
      <c r="KL32" s="213"/>
      <c r="KM32" s="73"/>
      <c r="KN32" s="74"/>
      <c r="KO32" s="74"/>
      <c r="KP32" s="75"/>
      <c r="KQ32" s="75"/>
      <c r="KR32" s="208"/>
      <c r="KS32" s="209"/>
      <c r="KT32" s="209"/>
      <c r="KU32" s="209"/>
      <c r="KV32" s="210"/>
      <c r="KW32" s="211"/>
      <c r="KX32" s="212"/>
      <c r="KY32" s="63"/>
      <c r="KZ32" s="64"/>
      <c r="LA32" s="64"/>
      <c r="LB32" s="64"/>
      <c r="LC32" s="213"/>
      <c r="LD32" s="73"/>
      <c r="LE32" s="74"/>
      <c r="LF32" s="74"/>
      <c r="LG32" s="75"/>
      <c r="LH32" s="75"/>
      <c r="LI32" s="208"/>
      <c r="LJ32" s="209"/>
      <c r="LK32" s="209"/>
      <c r="LL32" s="209"/>
      <c r="LM32" s="210"/>
      <c r="LN32" s="211"/>
      <c r="LO32" s="212"/>
      <c r="LP32" s="63"/>
      <c r="LQ32" s="64"/>
      <c r="LR32" s="64"/>
      <c r="LS32" s="64"/>
      <c r="LT32" s="213"/>
      <c r="LU32" s="73"/>
      <c r="LV32" s="74"/>
      <c r="LW32" s="74"/>
      <c r="LX32" s="75"/>
      <c r="LY32" s="75"/>
      <c r="LZ32" s="208"/>
      <c r="MA32" s="209"/>
      <c r="MB32" s="209"/>
      <c r="MC32" s="209"/>
      <c r="MD32" s="210"/>
      <c r="ME32" s="211"/>
      <c r="MF32" s="212"/>
      <c r="MG32" s="63"/>
      <c r="MH32" s="64"/>
      <c r="MI32" s="64"/>
      <c r="MJ32" s="64"/>
      <c r="MK32" s="213"/>
      <c r="ML32" s="73"/>
      <c r="MM32" s="74"/>
      <c r="MN32" s="74"/>
      <c r="MO32" s="75"/>
      <c r="MP32" s="75"/>
      <c r="MQ32" s="208"/>
      <c r="MR32" s="209"/>
      <c r="MS32" s="209"/>
      <c r="MT32" s="209"/>
      <c r="MU32" s="210"/>
      <c r="MV32" s="211"/>
      <c r="MW32" s="212"/>
      <c r="MX32" s="63"/>
      <c r="MY32" s="64"/>
      <c r="MZ32" s="64"/>
      <c r="NA32" s="64"/>
      <c r="NB32" s="213"/>
      <c r="NC32" s="73"/>
      <c r="ND32" s="74"/>
      <c r="NE32" s="74"/>
      <c r="NF32" s="75"/>
      <c r="NG32" s="75"/>
      <c r="NH32" s="208"/>
      <c r="NI32" s="209"/>
      <c r="NJ32" s="209"/>
      <c r="NK32" s="209"/>
      <c r="NL32" s="210"/>
      <c r="NM32" s="211"/>
      <c r="NN32" s="212"/>
      <c r="NO32" s="63"/>
      <c r="NP32" s="64"/>
      <c r="NQ32" s="64"/>
      <c r="NR32" s="64"/>
      <c r="NS32" s="213"/>
      <c r="NT32" s="73"/>
      <c r="NU32" s="74"/>
      <c r="NV32" s="74"/>
      <c r="NW32" s="75"/>
      <c r="NX32" s="75"/>
      <c r="NY32" s="208"/>
      <c r="NZ32" s="209"/>
      <c r="OA32" s="209"/>
      <c r="OB32" s="209"/>
      <c r="OC32" s="210"/>
      <c r="OD32" s="211"/>
      <c r="OE32" s="212"/>
      <c r="OF32" s="63"/>
      <c r="OG32" s="64"/>
      <c r="OH32" s="64"/>
      <c r="OI32" s="64"/>
      <c r="OJ32" s="213"/>
      <c r="OK32" s="73"/>
      <c r="OL32" s="74"/>
      <c r="OM32" s="74"/>
      <c r="ON32" s="75"/>
      <c r="OO32" s="75"/>
      <c r="OP32" s="208"/>
      <c r="OQ32" s="209"/>
      <c r="OR32" s="209"/>
      <c r="OS32" s="209"/>
      <c r="OT32" s="210"/>
      <c r="OU32" s="204"/>
      <c r="OV32" s="205"/>
    </row>
    <row r="33" spans="1:412" s="61" customFormat="1" ht="18" customHeight="1" thickBot="1">
      <c r="A33" s="51"/>
      <c r="B33" s="52" t="s">
        <v>27</v>
      </c>
      <c r="C33" s="68">
        <f>SUM(C23:C31)</f>
        <v>919</v>
      </c>
      <c r="D33" s="68">
        <f>SUM(D23:D31)</f>
        <v>2879</v>
      </c>
      <c r="E33" s="69">
        <f>SUM(E23:E31)</f>
        <v>27</v>
      </c>
      <c r="F33" s="70" t="s">
        <v>27</v>
      </c>
      <c r="G33" s="332"/>
      <c r="H33" s="71" t="s">
        <v>28</v>
      </c>
      <c r="I33" s="58"/>
      <c r="J33" s="76"/>
      <c r="K33" s="76"/>
      <c r="L33" s="77">
        <f>SUM(L23:L31)</f>
        <v>40</v>
      </c>
      <c r="M33" s="78"/>
      <c r="N33" s="79"/>
      <c r="O33" s="80"/>
      <c r="P33" s="77" t="e">
        <f>SUM(P23:P32)</f>
        <v>#REF!</v>
      </c>
      <c r="Q33" s="81"/>
      <c r="R33" s="212"/>
      <c r="S33" s="52" t="s">
        <v>27</v>
      </c>
      <c r="T33" s="214">
        <f>SUM(T23:T31)</f>
        <v>919</v>
      </c>
      <c r="U33" s="68">
        <f>SUM(U23:U31)</f>
        <v>3024</v>
      </c>
      <c r="V33" s="69">
        <f>SUM(V23:V31)</f>
        <v>27</v>
      </c>
      <c r="W33" s="215" t="s">
        <v>27</v>
      </c>
      <c r="X33" s="73"/>
      <c r="Y33" s="71" t="s">
        <v>28</v>
      </c>
      <c r="Z33" s="58"/>
      <c r="AA33" s="76"/>
      <c r="AB33" s="76"/>
      <c r="AC33" s="77">
        <f>SUM(AC23:AC31)</f>
        <v>46</v>
      </c>
      <c r="AD33" s="78"/>
      <c r="AE33" s="79"/>
      <c r="AF33" s="80"/>
      <c r="AG33" s="77" t="e">
        <f>SUM(AG23:AG32)</f>
        <v>#REF!</v>
      </c>
      <c r="AH33" s="81"/>
      <c r="AI33" s="212"/>
      <c r="AJ33" s="52" t="s">
        <v>27</v>
      </c>
      <c r="AK33" s="214">
        <f>SUM(AK23:AK31)</f>
        <v>919</v>
      </c>
      <c r="AL33" s="68">
        <f>SUM(AL23:AL31)</f>
        <v>3024</v>
      </c>
      <c r="AM33" s="69">
        <f>SUM(AM23:AM31)</f>
        <v>27</v>
      </c>
      <c r="AN33" s="215" t="s">
        <v>27</v>
      </c>
      <c r="AO33" s="73"/>
      <c r="AP33" s="71" t="s">
        <v>28</v>
      </c>
      <c r="AQ33" s="58"/>
      <c r="AR33" s="76"/>
      <c r="AS33" s="76"/>
      <c r="AT33" s="77">
        <f>SUM(AT23:AT31)</f>
        <v>33</v>
      </c>
      <c r="AU33" s="78"/>
      <c r="AV33" s="79"/>
      <c r="AW33" s="80"/>
      <c r="AX33" s="77" t="e">
        <f>SUM(AX23:AX32)</f>
        <v>#REF!</v>
      </c>
      <c r="AY33" s="81"/>
      <c r="AZ33" s="212"/>
      <c r="BA33" s="52" t="s">
        <v>27</v>
      </c>
      <c r="BB33" s="214">
        <f>SUM(BB23:BB31)</f>
        <v>919</v>
      </c>
      <c r="BC33" s="68">
        <f>SUM(BC23:BC31)</f>
        <v>3024</v>
      </c>
      <c r="BD33" s="69">
        <f>SUM(BD23:BD31)</f>
        <v>27</v>
      </c>
      <c r="BE33" s="215" t="s">
        <v>27</v>
      </c>
      <c r="BF33" s="73"/>
      <c r="BG33" s="71" t="s">
        <v>28</v>
      </c>
      <c r="BH33" s="58"/>
      <c r="BI33" s="76"/>
      <c r="BJ33" s="76"/>
      <c r="BK33" s="77">
        <f>SUM(BK23:BK31)</f>
        <v>41</v>
      </c>
      <c r="BL33" s="78"/>
      <c r="BM33" s="79"/>
      <c r="BN33" s="80"/>
      <c r="BO33" s="77">
        <f>SUM(BO23:BO32)</f>
        <v>18</v>
      </c>
      <c r="BP33" s="81"/>
      <c r="BQ33" s="212"/>
      <c r="BR33" s="52" t="s">
        <v>27</v>
      </c>
      <c r="BS33" s="214">
        <f>SUM(BS23:BS31)</f>
        <v>919</v>
      </c>
      <c r="BT33" s="68">
        <f>SUM(BT23:BT31)</f>
        <v>3024</v>
      </c>
      <c r="BU33" s="69">
        <f>SUM(BU23:BU31)</f>
        <v>27</v>
      </c>
      <c r="BV33" s="351" t="s">
        <v>27</v>
      </c>
      <c r="BW33" s="352" t="s">
        <v>126</v>
      </c>
      <c r="BX33" s="333"/>
      <c r="BY33" s="314" t="s">
        <v>28</v>
      </c>
      <c r="BZ33" s="58"/>
      <c r="CA33" s="76"/>
      <c r="CB33" s="76"/>
      <c r="CC33" s="77">
        <f>SUM(CC23:CC31)</f>
        <v>42</v>
      </c>
      <c r="CD33" s="78"/>
      <c r="CE33" s="79"/>
      <c r="CF33" s="80"/>
      <c r="CG33" s="77" t="e">
        <f>SUM(CG23:CG32)</f>
        <v>#REF!</v>
      </c>
      <c r="CH33" s="81"/>
      <c r="CI33" s="212"/>
      <c r="CJ33" s="52" t="s">
        <v>27</v>
      </c>
      <c r="CK33" s="214">
        <f>SUM(CK23:CK31)</f>
        <v>919</v>
      </c>
      <c r="CL33" s="68">
        <f>SUM(CL23:CL31)</f>
        <v>3024</v>
      </c>
      <c r="CM33" s="69">
        <f>SUM(CM23:CM31)</f>
        <v>27</v>
      </c>
      <c r="CN33" s="215" t="s">
        <v>27</v>
      </c>
      <c r="CO33" s="73"/>
      <c r="CP33" s="71" t="s">
        <v>28</v>
      </c>
      <c r="CQ33" s="58"/>
      <c r="CR33" s="76"/>
      <c r="CS33" s="76"/>
      <c r="CT33" s="77">
        <f>SUM(CT23:CT31)</f>
        <v>38</v>
      </c>
      <c r="CU33" s="78"/>
      <c r="CV33" s="79"/>
      <c r="CW33" s="80"/>
      <c r="CX33" s="77">
        <f>SUM(CX23:CX32)</f>
        <v>16</v>
      </c>
      <c r="CY33" s="81"/>
      <c r="CZ33" s="212"/>
      <c r="DA33" s="52" t="s">
        <v>27</v>
      </c>
      <c r="DB33" s="214">
        <f>SUM(DB23:DB31)</f>
        <v>919</v>
      </c>
      <c r="DC33" s="68">
        <f>SUM(DC23:DC31)</f>
        <v>3024</v>
      </c>
      <c r="DD33" s="69">
        <f>SUM(DD23:DD31)</f>
        <v>27</v>
      </c>
      <c r="DE33" s="215" t="s">
        <v>27</v>
      </c>
      <c r="DF33" s="73"/>
      <c r="DG33" s="71" t="s">
        <v>28</v>
      </c>
      <c r="DH33" s="58"/>
      <c r="DI33" s="76"/>
      <c r="DJ33" s="76"/>
      <c r="DK33" s="77">
        <f>SUM(DK23:DK31)</f>
        <v>39</v>
      </c>
      <c r="DL33" s="78"/>
      <c r="DM33" s="79"/>
      <c r="DN33" s="80"/>
      <c r="DO33" s="77" t="e">
        <f>SUM(DO23:DO32)</f>
        <v>#REF!</v>
      </c>
      <c r="DP33" s="81"/>
      <c r="DQ33" s="212"/>
      <c r="DR33" s="52" t="s">
        <v>27</v>
      </c>
      <c r="DS33" s="214">
        <f>SUM(DS23:DS31)</f>
        <v>919</v>
      </c>
      <c r="DT33" s="68">
        <f>SUM(DT23:DT31)</f>
        <v>3024</v>
      </c>
      <c r="DU33" s="69">
        <f>SUM(DU23:DU31)</f>
        <v>27</v>
      </c>
      <c r="DV33" s="215" t="s">
        <v>27</v>
      </c>
      <c r="DW33" s="73"/>
      <c r="DX33" s="71" t="s">
        <v>28</v>
      </c>
      <c r="DY33" s="58"/>
      <c r="DZ33" s="76"/>
      <c r="EA33" s="76"/>
      <c r="EB33" s="77">
        <f>SUM(EB23:EB31)</f>
        <v>0</v>
      </c>
      <c r="EC33" s="78"/>
      <c r="ED33" s="79"/>
      <c r="EE33" s="80"/>
      <c r="EF33" s="77">
        <f>SUM(EF23:EF32)</f>
        <v>0</v>
      </c>
      <c r="EG33" s="81"/>
      <c r="EH33" s="212"/>
      <c r="EI33" s="52" t="s">
        <v>27</v>
      </c>
      <c r="EJ33" s="214">
        <f>SUM(EJ23:EJ31)</f>
        <v>919</v>
      </c>
      <c r="EK33" s="68">
        <f>SUM(EK23:EK31)</f>
        <v>3024</v>
      </c>
      <c r="EL33" s="69">
        <f>SUM(EL23:EL31)</f>
        <v>27</v>
      </c>
      <c r="EM33" s="215" t="s">
        <v>27</v>
      </c>
      <c r="EN33" s="73"/>
      <c r="EO33" s="71" t="s">
        <v>28</v>
      </c>
      <c r="EP33" s="58"/>
      <c r="EQ33" s="76"/>
      <c r="ER33" s="76"/>
      <c r="ES33" s="77">
        <f>SUM(ES23:ES31)</f>
        <v>0</v>
      </c>
      <c r="ET33" s="78"/>
      <c r="EU33" s="79"/>
      <c r="EV33" s="80"/>
      <c r="EW33" s="77">
        <f>SUM(EW23:EW32)</f>
        <v>0</v>
      </c>
      <c r="EX33" s="81"/>
      <c r="EY33" s="212"/>
      <c r="EZ33" s="52" t="s">
        <v>27</v>
      </c>
      <c r="FA33" s="214">
        <f>SUM(FA23:FA31)</f>
        <v>919</v>
      </c>
      <c r="FB33" s="68">
        <f>SUM(FB23:FB31)</f>
        <v>3024</v>
      </c>
      <c r="FC33" s="69">
        <f>SUM(FC23:FC31)</f>
        <v>27</v>
      </c>
      <c r="FD33" s="215" t="s">
        <v>27</v>
      </c>
      <c r="FE33" s="73"/>
      <c r="FF33" s="71" t="s">
        <v>28</v>
      </c>
      <c r="FG33" s="58"/>
      <c r="FH33" s="76"/>
      <c r="FI33" s="76"/>
      <c r="FJ33" s="77">
        <f>SUM(FJ23:FJ31)</f>
        <v>0</v>
      </c>
      <c r="FK33" s="78"/>
      <c r="FL33" s="79"/>
      <c r="FM33" s="80"/>
      <c r="FN33" s="77">
        <f>SUM(FN23:FN32)</f>
        <v>0</v>
      </c>
      <c r="FO33" s="81"/>
      <c r="FP33" s="212"/>
      <c r="FQ33" s="52" t="s">
        <v>27</v>
      </c>
      <c r="FR33" s="214">
        <f>SUM(FR23:FR31)</f>
        <v>919</v>
      </c>
      <c r="FS33" s="68">
        <f>SUM(FS23:FS31)</f>
        <v>3024</v>
      </c>
      <c r="FT33" s="69">
        <f>SUM(FT23:FT31)</f>
        <v>27</v>
      </c>
      <c r="FU33" s="215" t="s">
        <v>27</v>
      </c>
      <c r="FV33" s="73"/>
      <c r="FW33" s="71" t="s">
        <v>28</v>
      </c>
      <c r="FX33" s="58"/>
      <c r="FY33" s="76"/>
      <c r="FZ33" s="76"/>
      <c r="GA33" s="77">
        <f>SUM(GA23:GA31)</f>
        <v>0</v>
      </c>
      <c r="GB33" s="78"/>
      <c r="GC33" s="79"/>
      <c r="GD33" s="80"/>
      <c r="GE33" s="77">
        <f>SUM(GE23:GE32)</f>
        <v>0</v>
      </c>
      <c r="GF33" s="81"/>
      <c r="GG33" s="212"/>
      <c r="GH33" s="52" t="s">
        <v>27</v>
      </c>
      <c r="GI33" s="214">
        <f>SUM(GI23:GI31)</f>
        <v>919</v>
      </c>
      <c r="GJ33" s="68">
        <f>SUM(GJ23:GJ31)</f>
        <v>3024</v>
      </c>
      <c r="GK33" s="69">
        <f>SUM(GK23:GK31)</f>
        <v>27</v>
      </c>
      <c r="GL33" s="215" t="s">
        <v>27</v>
      </c>
      <c r="GM33" s="73"/>
      <c r="GN33" s="71" t="s">
        <v>28</v>
      </c>
      <c r="GO33" s="58"/>
      <c r="GP33" s="76"/>
      <c r="GQ33" s="76"/>
      <c r="GR33" s="77">
        <f>SUM(GR23:GR31)</f>
        <v>0</v>
      </c>
      <c r="GS33" s="78"/>
      <c r="GT33" s="79"/>
      <c r="GU33" s="80"/>
      <c r="GV33" s="77">
        <f>SUM(GV23:GV32)</f>
        <v>0</v>
      </c>
      <c r="GW33" s="77" t="s">
        <v>127</v>
      </c>
      <c r="GX33" s="345"/>
      <c r="GY33" s="205"/>
      <c r="GZ33" s="51"/>
      <c r="HA33" s="52" t="s">
        <v>27</v>
      </c>
      <c r="HB33" s="68">
        <f>SUM(HB23:HB31)</f>
        <v>2889</v>
      </c>
      <c r="HC33" s="68">
        <f>SUM(HC23:HC31)</f>
        <v>2879</v>
      </c>
      <c r="HD33" s="69">
        <f>SUM(HD23:HD31)</f>
        <v>36</v>
      </c>
      <c r="HE33" s="70" t="s">
        <v>27</v>
      </c>
      <c r="HF33" s="73"/>
      <c r="HG33" s="71" t="s">
        <v>28</v>
      </c>
      <c r="HH33" s="58"/>
      <c r="HI33" s="76"/>
      <c r="HJ33" s="76"/>
      <c r="HK33" s="77">
        <f>SUM(HK23:HK31)</f>
        <v>40</v>
      </c>
      <c r="HL33" s="78"/>
      <c r="HM33" s="79"/>
      <c r="HN33" s="80"/>
      <c r="HO33" s="77">
        <f>SUM(HO23:HO32)</f>
        <v>21</v>
      </c>
      <c r="HP33" s="81"/>
      <c r="HQ33" s="212"/>
      <c r="HR33" s="52" t="s">
        <v>27</v>
      </c>
      <c r="HS33" s="214">
        <f>SUM(HS23:HS31)</f>
        <v>2889</v>
      </c>
      <c r="HT33" s="68">
        <f>SUM(HT23:HT31)</f>
        <v>3024</v>
      </c>
      <c r="HU33" s="69">
        <f>SUM(HU23:HU31)</f>
        <v>36</v>
      </c>
      <c r="HV33" s="215" t="s">
        <v>27</v>
      </c>
      <c r="HW33" s="73"/>
      <c r="HX33" s="71" t="s">
        <v>28</v>
      </c>
      <c r="HY33" s="58"/>
      <c r="HZ33" s="76"/>
      <c r="IA33" s="76"/>
      <c r="IB33" s="77">
        <f>SUM(IB23:IB31)</f>
        <v>46</v>
      </c>
      <c r="IC33" s="78"/>
      <c r="ID33" s="79"/>
      <c r="IE33" s="80"/>
      <c r="IF33" s="77">
        <f>SUM(IF23:IF32)</f>
        <v>17</v>
      </c>
      <c r="IG33" s="81"/>
      <c r="IH33" s="212"/>
      <c r="II33" s="52" t="s">
        <v>27</v>
      </c>
      <c r="IJ33" s="214">
        <f>SUM(IJ23:IJ31)</f>
        <v>2889</v>
      </c>
      <c r="IK33" s="68">
        <f>SUM(IK23:IK31)</f>
        <v>3024</v>
      </c>
      <c r="IL33" s="69">
        <f>SUM(IL23:IL31)</f>
        <v>36</v>
      </c>
      <c r="IM33" s="215" t="s">
        <v>27</v>
      </c>
      <c r="IN33" s="73"/>
      <c r="IO33" s="71" t="s">
        <v>28</v>
      </c>
      <c r="IP33" s="58"/>
      <c r="IQ33" s="76"/>
      <c r="IR33" s="76"/>
      <c r="IS33" s="77">
        <f>SUM(IS23:IS31)</f>
        <v>33</v>
      </c>
      <c r="IT33" s="78"/>
      <c r="IU33" s="79"/>
      <c r="IV33" s="80"/>
      <c r="IW33" s="77">
        <f>SUM(IW23:IW32)</f>
        <v>11</v>
      </c>
      <c r="IX33" s="81"/>
      <c r="IY33" s="212"/>
      <c r="IZ33" s="52" t="s">
        <v>27</v>
      </c>
      <c r="JA33" s="214">
        <f>SUM(JA23:JA31)</f>
        <v>2889</v>
      </c>
      <c r="JB33" s="68">
        <f>SUM(JB23:JB31)</f>
        <v>3024</v>
      </c>
      <c r="JC33" s="69">
        <f>SUM(JC23:JC31)</f>
        <v>36</v>
      </c>
      <c r="JD33" s="215" t="s">
        <v>27</v>
      </c>
      <c r="JE33" s="73"/>
      <c r="JF33" s="71" t="s">
        <v>28</v>
      </c>
      <c r="JG33" s="58"/>
      <c r="JH33" s="76"/>
      <c r="JI33" s="76"/>
      <c r="JJ33" s="77">
        <f>SUM(JJ23:JJ31)</f>
        <v>59</v>
      </c>
      <c r="JK33" s="78"/>
      <c r="JL33" s="79"/>
      <c r="JM33" s="80"/>
      <c r="JN33" s="77">
        <f>SUM(JN23:JN32)</f>
        <v>9</v>
      </c>
      <c r="JO33" s="81"/>
      <c r="JP33" s="212"/>
      <c r="JQ33" s="52" t="s">
        <v>27</v>
      </c>
      <c r="JR33" s="214">
        <f>SUM(JR23:JR31)</f>
        <v>2889</v>
      </c>
      <c r="JS33" s="68">
        <f>SUM(JS23:JS31)</f>
        <v>3024</v>
      </c>
      <c r="JT33" s="69">
        <f>SUM(JT23:JT31)</f>
        <v>36</v>
      </c>
      <c r="JU33" s="215" t="s">
        <v>27</v>
      </c>
      <c r="JV33" s="73"/>
      <c r="JW33" s="71" t="s">
        <v>28</v>
      </c>
      <c r="JX33" s="58"/>
      <c r="JY33" s="76"/>
      <c r="JZ33" s="76"/>
      <c r="KA33" s="77">
        <f>SUM(KA23:KA31)</f>
        <v>42</v>
      </c>
      <c r="KB33" s="78"/>
      <c r="KC33" s="79"/>
      <c r="KD33" s="80"/>
      <c r="KE33" s="77">
        <f>SUM(KE23:KE32)</f>
        <v>20</v>
      </c>
      <c r="KF33" s="81"/>
      <c r="KG33" s="212"/>
      <c r="KH33" s="52" t="s">
        <v>27</v>
      </c>
      <c r="KI33" s="214">
        <f>SUM(KI23:KI31)</f>
        <v>2889</v>
      </c>
      <c r="KJ33" s="68">
        <f>SUM(KJ23:KJ31)</f>
        <v>3024</v>
      </c>
      <c r="KK33" s="69">
        <f>SUM(KK23:KK31)</f>
        <v>36</v>
      </c>
      <c r="KL33" s="215" t="s">
        <v>27</v>
      </c>
      <c r="KM33" s="73"/>
      <c r="KN33" s="71" t="s">
        <v>28</v>
      </c>
      <c r="KO33" s="58"/>
      <c r="KP33" s="76"/>
      <c r="KQ33" s="76"/>
      <c r="KR33" s="77">
        <f>SUM(KR23:KR31)</f>
        <v>43</v>
      </c>
      <c r="KS33" s="78"/>
      <c r="KT33" s="79"/>
      <c r="KU33" s="80"/>
      <c r="KV33" s="77">
        <f>SUM(KV23:KV32)</f>
        <v>20</v>
      </c>
      <c r="KW33" s="81"/>
      <c r="KX33" s="212"/>
      <c r="KY33" s="52" t="s">
        <v>27</v>
      </c>
      <c r="KZ33" s="214">
        <f>SUM(KZ23:KZ31)</f>
        <v>2889</v>
      </c>
      <c r="LA33" s="68">
        <f>SUM(LA23:LA31)</f>
        <v>3024</v>
      </c>
      <c r="LB33" s="69">
        <f>SUM(LB23:LB31)</f>
        <v>36</v>
      </c>
      <c r="LC33" s="215" t="s">
        <v>27</v>
      </c>
      <c r="LD33" s="73"/>
      <c r="LE33" s="71" t="s">
        <v>28</v>
      </c>
      <c r="LF33" s="58"/>
      <c r="LG33" s="76"/>
      <c r="LH33" s="76"/>
      <c r="LI33" s="77">
        <f>SUM(LI23:LI31)</f>
        <v>39</v>
      </c>
      <c r="LJ33" s="78"/>
      <c r="LK33" s="79"/>
      <c r="LL33" s="80"/>
      <c r="LM33" s="77">
        <f>SUM(LM23:LM32)</f>
        <v>17</v>
      </c>
      <c r="LN33" s="81"/>
      <c r="LO33" s="212"/>
      <c r="LP33" s="52" t="s">
        <v>27</v>
      </c>
      <c r="LQ33" s="214">
        <f>SUM(LQ23:LQ31)</f>
        <v>2889</v>
      </c>
      <c r="LR33" s="68">
        <f>SUM(LR23:LR31)</f>
        <v>3024</v>
      </c>
      <c r="LS33" s="69">
        <f>SUM(LS23:LS31)</f>
        <v>36</v>
      </c>
      <c r="LT33" s="215" t="s">
        <v>27</v>
      </c>
      <c r="LU33" s="73"/>
      <c r="LV33" s="71" t="s">
        <v>28</v>
      </c>
      <c r="LW33" s="58"/>
      <c r="LX33" s="76"/>
      <c r="LY33" s="76"/>
      <c r="LZ33" s="77">
        <f>SUM(LZ23:LZ31)</f>
        <v>0</v>
      </c>
      <c r="MA33" s="78"/>
      <c r="MB33" s="79"/>
      <c r="MC33" s="80"/>
      <c r="MD33" s="77">
        <f>SUM(MD23:MD32)</f>
        <v>0</v>
      </c>
      <c r="ME33" s="81"/>
      <c r="MF33" s="212"/>
      <c r="MG33" s="52" t="s">
        <v>27</v>
      </c>
      <c r="MH33" s="214">
        <f>SUM(MH23:MH31)</f>
        <v>2889</v>
      </c>
      <c r="MI33" s="68">
        <f>SUM(MI23:MI31)</f>
        <v>3024</v>
      </c>
      <c r="MJ33" s="69">
        <f>SUM(MJ23:MJ31)</f>
        <v>36</v>
      </c>
      <c r="MK33" s="215" t="s">
        <v>27</v>
      </c>
      <c r="ML33" s="73"/>
      <c r="MM33" s="71" t="s">
        <v>28</v>
      </c>
      <c r="MN33" s="58"/>
      <c r="MO33" s="76"/>
      <c r="MP33" s="76"/>
      <c r="MQ33" s="77">
        <f>SUM(MQ23:MQ31)</f>
        <v>0</v>
      </c>
      <c r="MR33" s="78"/>
      <c r="MS33" s="79"/>
      <c r="MT33" s="80"/>
      <c r="MU33" s="77">
        <f>SUM(MU23:MU32)</f>
        <v>0</v>
      </c>
      <c r="MV33" s="81"/>
      <c r="MW33" s="212"/>
      <c r="MX33" s="52" t="s">
        <v>27</v>
      </c>
      <c r="MY33" s="214">
        <f>SUM(MY23:MY31)</f>
        <v>2889</v>
      </c>
      <c r="MZ33" s="68">
        <f>SUM(MZ23:MZ31)</f>
        <v>3024</v>
      </c>
      <c r="NA33" s="69">
        <f>SUM(NA23:NA31)</f>
        <v>36</v>
      </c>
      <c r="NB33" s="215" t="s">
        <v>27</v>
      </c>
      <c r="NC33" s="73"/>
      <c r="ND33" s="71" t="s">
        <v>28</v>
      </c>
      <c r="NE33" s="58"/>
      <c r="NF33" s="76"/>
      <c r="NG33" s="76"/>
      <c r="NH33" s="77">
        <f>SUM(NH23:NH31)</f>
        <v>0</v>
      </c>
      <c r="NI33" s="78"/>
      <c r="NJ33" s="79"/>
      <c r="NK33" s="80"/>
      <c r="NL33" s="77">
        <f>SUM(NL23:NL32)</f>
        <v>0</v>
      </c>
      <c r="NM33" s="81"/>
      <c r="NN33" s="212"/>
      <c r="NO33" s="52" t="s">
        <v>27</v>
      </c>
      <c r="NP33" s="214">
        <f>SUM(NP23:NP31)</f>
        <v>2889</v>
      </c>
      <c r="NQ33" s="68">
        <f>SUM(NQ23:NQ31)</f>
        <v>3024</v>
      </c>
      <c r="NR33" s="69">
        <f>SUM(NR23:NR31)</f>
        <v>36</v>
      </c>
      <c r="NS33" s="215" t="s">
        <v>27</v>
      </c>
      <c r="NT33" s="73"/>
      <c r="NU33" s="71" t="s">
        <v>28</v>
      </c>
      <c r="NV33" s="58"/>
      <c r="NW33" s="76"/>
      <c r="NX33" s="76"/>
      <c r="NY33" s="77">
        <f>SUM(NY23:NY31)</f>
        <v>0</v>
      </c>
      <c r="NZ33" s="78"/>
      <c r="OA33" s="79"/>
      <c r="OB33" s="80"/>
      <c r="OC33" s="77">
        <f>SUM(OC23:OC32)</f>
        <v>0</v>
      </c>
      <c r="OD33" s="81"/>
      <c r="OE33" s="212"/>
      <c r="OF33" s="52" t="s">
        <v>27</v>
      </c>
      <c r="OG33" s="214">
        <f>SUM(OG23:OG31)</f>
        <v>2889</v>
      </c>
      <c r="OH33" s="68">
        <f>SUM(OH23:OH31)</f>
        <v>3024</v>
      </c>
      <c r="OI33" s="69">
        <f>SUM(OI23:OI31)</f>
        <v>36</v>
      </c>
      <c r="OJ33" s="215" t="s">
        <v>27</v>
      </c>
      <c r="OK33" s="73"/>
      <c r="OL33" s="71" t="s">
        <v>28</v>
      </c>
      <c r="OM33" s="58"/>
      <c r="ON33" s="76"/>
      <c r="OO33" s="76"/>
      <c r="OP33" s="77">
        <f>SUM(OP23:OP31)</f>
        <v>0</v>
      </c>
      <c r="OQ33" s="78"/>
      <c r="OR33" s="79"/>
      <c r="OS33" s="80"/>
      <c r="OT33" s="77">
        <f>SUM(OT23:OT32)</f>
        <v>0</v>
      </c>
      <c r="OU33" s="216"/>
      <c r="OV33" s="205"/>
    </row>
    <row r="34" spans="1:412" s="61" customFormat="1" ht="4.95" customHeight="1" thickBot="1">
      <c r="A34" s="51"/>
      <c r="B34" s="63"/>
      <c r="C34" s="64"/>
      <c r="D34" s="64"/>
      <c r="E34" s="64"/>
      <c r="F34" s="82"/>
      <c r="G34" s="332"/>
      <c r="H34" s="74"/>
      <c r="I34" s="74"/>
      <c r="J34" s="75"/>
      <c r="K34" s="75"/>
      <c r="L34" s="83"/>
      <c r="M34" s="84"/>
      <c r="N34" s="84"/>
      <c r="O34" s="84"/>
      <c r="P34" s="85"/>
      <c r="Q34" s="86"/>
      <c r="R34" s="212"/>
      <c r="S34" s="63"/>
      <c r="T34" s="64"/>
      <c r="U34" s="64"/>
      <c r="V34" s="64"/>
      <c r="W34" s="64"/>
      <c r="X34" s="73"/>
      <c r="Y34" s="74"/>
      <c r="Z34" s="74"/>
      <c r="AA34" s="75"/>
      <c r="AB34" s="75"/>
      <c r="AC34" s="83"/>
      <c r="AD34" s="84"/>
      <c r="AE34" s="84"/>
      <c r="AF34" s="84"/>
      <c r="AG34" s="85"/>
      <c r="AH34" s="86"/>
      <c r="AI34" s="212"/>
      <c r="AJ34" s="63"/>
      <c r="AK34" s="64"/>
      <c r="AL34" s="64"/>
      <c r="AM34" s="64"/>
      <c r="AN34" s="64"/>
      <c r="AO34" s="73"/>
      <c r="AP34" s="74"/>
      <c r="AQ34" s="74"/>
      <c r="AR34" s="75"/>
      <c r="AS34" s="75"/>
      <c r="AT34" s="83"/>
      <c r="AU34" s="84"/>
      <c r="AV34" s="84"/>
      <c r="AW34" s="84"/>
      <c r="AX34" s="85"/>
      <c r="AY34" s="86"/>
      <c r="AZ34" s="212"/>
      <c r="BA34" s="63"/>
      <c r="BB34" s="64"/>
      <c r="BC34" s="64"/>
      <c r="BD34" s="64"/>
      <c r="BE34" s="64"/>
      <c r="BF34" s="73"/>
      <c r="BG34" s="74"/>
      <c r="BH34" s="74"/>
      <c r="BI34" s="75"/>
      <c r="BJ34" s="75"/>
      <c r="BK34" s="83"/>
      <c r="BL34" s="84"/>
      <c r="BM34" s="84"/>
      <c r="BN34" s="84"/>
      <c r="BO34" s="85"/>
      <c r="BP34" s="86"/>
      <c r="BQ34" s="212"/>
      <c r="BR34" s="63"/>
      <c r="BS34" s="64"/>
      <c r="BT34" s="64"/>
      <c r="BU34" s="64"/>
      <c r="BV34" s="64"/>
      <c r="BW34" s="349"/>
      <c r="BX34" s="333"/>
      <c r="BY34" s="74"/>
      <c r="BZ34" s="74"/>
      <c r="CA34" s="75"/>
      <c r="CB34" s="75"/>
      <c r="CC34" s="83"/>
      <c r="CD34" s="84"/>
      <c r="CE34" s="84"/>
      <c r="CF34" s="84"/>
      <c r="CG34" s="85"/>
      <c r="CH34" s="86"/>
      <c r="CI34" s="212"/>
      <c r="CJ34" s="63"/>
      <c r="CK34" s="64"/>
      <c r="CL34" s="64"/>
      <c r="CM34" s="64"/>
      <c r="CN34" s="64"/>
      <c r="CO34" s="73"/>
      <c r="CP34" s="74"/>
      <c r="CQ34" s="74"/>
      <c r="CR34" s="75"/>
      <c r="CS34" s="75"/>
      <c r="CT34" s="83"/>
      <c r="CU34" s="84"/>
      <c r="CV34" s="84"/>
      <c r="CW34" s="84"/>
      <c r="CX34" s="85"/>
      <c r="CY34" s="86"/>
      <c r="CZ34" s="212"/>
      <c r="DA34" s="63"/>
      <c r="DB34" s="64"/>
      <c r="DC34" s="64"/>
      <c r="DD34" s="64"/>
      <c r="DE34" s="64"/>
      <c r="DF34" s="73"/>
      <c r="DG34" s="74"/>
      <c r="DH34" s="74"/>
      <c r="DI34" s="75"/>
      <c r="DJ34" s="75"/>
      <c r="DK34" s="83"/>
      <c r="DL34" s="84"/>
      <c r="DM34" s="84"/>
      <c r="DN34" s="84"/>
      <c r="DO34" s="85"/>
      <c r="DP34" s="86"/>
      <c r="DQ34" s="212"/>
      <c r="DR34" s="63"/>
      <c r="DS34" s="64"/>
      <c r="DT34" s="64"/>
      <c r="DU34" s="64"/>
      <c r="DV34" s="64"/>
      <c r="DW34" s="73"/>
      <c r="DX34" s="74"/>
      <c r="DY34" s="74"/>
      <c r="DZ34" s="75"/>
      <c r="EA34" s="75"/>
      <c r="EB34" s="83"/>
      <c r="EC34" s="84"/>
      <c r="ED34" s="84"/>
      <c r="EE34" s="84"/>
      <c r="EF34" s="85"/>
      <c r="EG34" s="86"/>
      <c r="EH34" s="212"/>
      <c r="EI34" s="63"/>
      <c r="EJ34" s="64"/>
      <c r="EK34" s="64"/>
      <c r="EL34" s="64"/>
      <c r="EM34" s="64"/>
      <c r="EN34" s="73"/>
      <c r="EO34" s="74"/>
      <c r="EP34" s="74"/>
      <c r="EQ34" s="75"/>
      <c r="ER34" s="75"/>
      <c r="ES34" s="83"/>
      <c r="ET34" s="84"/>
      <c r="EU34" s="84"/>
      <c r="EV34" s="84"/>
      <c r="EW34" s="85"/>
      <c r="EX34" s="86"/>
      <c r="EY34" s="212"/>
      <c r="EZ34" s="63"/>
      <c r="FA34" s="64"/>
      <c r="FB34" s="64"/>
      <c r="FC34" s="64"/>
      <c r="FD34" s="64"/>
      <c r="FE34" s="73"/>
      <c r="FF34" s="74"/>
      <c r="FG34" s="74"/>
      <c r="FH34" s="75"/>
      <c r="FI34" s="75"/>
      <c r="FJ34" s="83"/>
      <c r="FK34" s="84"/>
      <c r="FL34" s="84"/>
      <c r="FM34" s="84"/>
      <c r="FN34" s="85"/>
      <c r="FO34" s="86"/>
      <c r="FP34" s="212"/>
      <c r="FQ34" s="63"/>
      <c r="FR34" s="64"/>
      <c r="FS34" s="64"/>
      <c r="FT34" s="64"/>
      <c r="FU34" s="64"/>
      <c r="FV34" s="73"/>
      <c r="FW34" s="74"/>
      <c r="FX34" s="74"/>
      <c r="FY34" s="75"/>
      <c r="FZ34" s="75"/>
      <c r="GA34" s="83"/>
      <c r="GB34" s="84"/>
      <c r="GC34" s="84"/>
      <c r="GD34" s="84"/>
      <c r="GE34" s="85"/>
      <c r="GF34" s="86"/>
      <c r="GG34" s="212"/>
      <c r="GH34" s="63"/>
      <c r="GI34" s="64"/>
      <c r="GJ34" s="64"/>
      <c r="GK34" s="64"/>
      <c r="GL34" s="64"/>
      <c r="GM34" s="73"/>
      <c r="GN34" s="74"/>
      <c r="GO34" s="74"/>
      <c r="GP34" s="75"/>
      <c r="GQ34" s="75"/>
      <c r="GR34" s="83"/>
      <c r="GS34" s="84"/>
      <c r="GT34" s="84"/>
      <c r="GU34" s="84"/>
      <c r="GV34" s="85"/>
      <c r="GW34" s="301"/>
      <c r="GX34" s="345"/>
      <c r="GY34" s="205"/>
      <c r="GZ34" s="51"/>
      <c r="HA34" s="63"/>
      <c r="HB34" s="64"/>
      <c r="HC34" s="64"/>
      <c r="HD34" s="64"/>
      <c r="HE34" s="82"/>
      <c r="HF34" s="73"/>
      <c r="HG34" s="74"/>
      <c r="HH34" s="74"/>
      <c r="HI34" s="75"/>
      <c r="HJ34" s="75"/>
      <c r="HK34" s="83"/>
      <c r="HL34" s="84"/>
      <c r="HM34" s="84"/>
      <c r="HN34" s="84"/>
      <c r="HO34" s="85"/>
      <c r="HP34" s="86"/>
      <c r="HQ34" s="212"/>
      <c r="HR34" s="63"/>
      <c r="HS34" s="64"/>
      <c r="HT34" s="64"/>
      <c r="HU34" s="64"/>
      <c r="HV34" s="64"/>
      <c r="HW34" s="73"/>
      <c r="HX34" s="74"/>
      <c r="HY34" s="74"/>
      <c r="HZ34" s="75"/>
      <c r="IA34" s="75"/>
      <c r="IB34" s="83"/>
      <c r="IC34" s="84"/>
      <c r="ID34" s="84"/>
      <c r="IE34" s="84"/>
      <c r="IF34" s="85"/>
      <c r="IG34" s="86"/>
      <c r="IH34" s="212"/>
      <c r="II34" s="63"/>
      <c r="IJ34" s="64"/>
      <c r="IK34" s="64"/>
      <c r="IL34" s="64"/>
      <c r="IM34" s="64"/>
      <c r="IN34" s="73"/>
      <c r="IO34" s="74"/>
      <c r="IP34" s="74"/>
      <c r="IQ34" s="75"/>
      <c r="IR34" s="75"/>
      <c r="IS34" s="83"/>
      <c r="IT34" s="84"/>
      <c r="IU34" s="84"/>
      <c r="IV34" s="84"/>
      <c r="IW34" s="85"/>
      <c r="IX34" s="86"/>
      <c r="IY34" s="212"/>
      <c r="IZ34" s="63"/>
      <c r="JA34" s="64"/>
      <c r="JB34" s="64"/>
      <c r="JC34" s="64"/>
      <c r="JD34" s="64"/>
      <c r="JE34" s="73"/>
      <c r="JF34" s="74"/>
      <c r="JG34" s="74"/>
      <c r="JH34" s="75"/>
      <c r="JI34" s="75"/>
      <c r="JJ34" s="83"/>
      <c r="JK34" s="84"/>
      <c r="JL34" s="84"/>
      <c r="JM34" s="84"/>
      <c r="JN34" s="85"/>
      <c r="JO34" s="86"/>
      <c r="JP34" s="212"/>
      <c r="JQ34" s="63"/>
      <c r="JR34" s="64"/>
      <c r="JS34" s="64"/>
      <c r="JT34" s="64"/>
      <c r="JU34" s="64"/>
      <c r="JV34" s="73"/>
      <c r="JW34" s="74"/>
      <c r="JX34" s="74"/>
      <c r="JY34" s="75"/>
      <c r="JZ34" s="75"/>
      <c r="KA34" s="83"/>
      <c r="KB34" s="84"/>
      <c r="KC34" s="84"/>
      <c r="KD34" s="84"/>
      <c r="KE34" s="85"/>
      <c r="KF34" s="86"/>
      <c r="KG34" s="212"/>
      <c r="KH34" s="63"/>
      <c r="KI34" s="64"/>
      <c r="KJ34" s="64"/>
      <c r="KK34" s="64"/>
      <c r="KL34" s="64"/>
      <c r="KM34" s="73"/>
      <c r="KN34" s="74"/>
      <c r="KO34" s="74"/>
      <c r="KP34" s="75"/>
      <c r="KQ34" s="75"/>
      <c r="KR34" s="83"/>
      <c r="KS34" s="84"/>
      <c r="KT34" s="84"/>
      <c r="KU34" s="84"/>
      <c r="KV34" s="85"/>
      <c r="KW34" s="86"/>
      <c r="KX34" s="212"/>
      <c r="KY34" s="63"/>
      <c r="KZ34" s="64"/>
      <c r="LA34" s="64"/>
      <c r="LB34" s="64"/>
      <c r="LC34" s="64"/>
      <c r="LD34" s="73"/>
      <c r="LE34" s="74"/>
      <c r="LF34" s="74"/>
      <c r="LG34" s="75"/>
      <c r="LH34" s="75"/>
      <c r="LI34" s="83"/>
      <c r="LJ34" s="84"/>
      <c r="LK34" s="84"/>
      <c r="LL34" s="84"/>
      <c r="LM34" s="85"/>
      <c r="LN34" s="86"/>
      <c r="LO34" s="212"/>
      <c r="LP34" s="63"/>
      <c r="LQ34" s="64"/>
      <c r="LR34" s="64"/>
      <c r="LS34" s="64"/>
      <c r="LT34" s="64"/>
      <c r="LU34" s="73"/>
      <c r="LV34" s="74"/>
      <c r="LW34" s="74"/>
      <c r="LX34" s="75"/>
      <c r="LY34" s="75"/>
      <c r="LZ34" s="83"/>
      <c r="MA34" s="84"/>
      <c r="MB34" s="84"/>
      <c r="MC34" s="84"/>
      <c r="MD34" s="85"/>
      <c r="ME34" s="86"/>
      <c r="MF34" s="212"/>
      <c r="MG34" s="63"/>
      <c r="MH34" s="64"/>
      <c r="MI34" s="64"/>
      <c r="MJ34" s="64"/>
      <c r="MK34" s="64"/>
      <c r="ML34" s="73"/>
      <c r="MM34" s="74"/>
      <c r="MN34" s="74"/>
      <c r="MO34" s="75"/>
      <c r="MP34" s="75"/>
      <c r="MQ34" s="83"/>
      <c r="MR34" s="84"/>
      <c r="MS34" s="84"/>
      <c r="MT34" s="84"/>
      <c r="MU34" s="85"/>
      <c r="MV34" s="86"/>
      <c r="MW34" s="212"/>
      <c r="MX34" s="63"/>
      <c r="MY34" s="64"/>
      <c r="MZ34" s="64"/>
      <c r="NA34" s="64"/>
      <c r="NB34" s="64"/>
      <c r="NC34" s="73"/>
      <c r="ND34" s="74"/>
      <c r="NE34" s="74"/>
      <c r="NF34" s="75"/>
      <c r="NG34" s="75"/>
      <c r="NH34" s="83"/>
      <c r="NI34" s="84"/>
      <c r="NJ34" s="84"/>
      <c r="NK34" s="84"/>
      <c r="NL34" s="85"/>
      <c r="NM34" s="86"/>
      <c r="NN34" s="212"/>
      <c r="NO34" s="63"/>
      <c r="NP34" s="64"/>
      <c r="NQ34" s="64"/>
      <c r="NR34" s="64"/>
      <c r="NS34" s="64"/>
      <c r="NT34" s="73"/>
      <c r="NU34" s="74"/>
      <c r="NV34" s="74"/>
      <c r="NW34" s="75"/>
      <c r="NX34" s="75"/>
      <c r="NY34" s="83"/>
      <c r="NZ34" s="84"/>
      <c r="OA34" s="84"/>
      <c r="OB34" s="84"/>
      <c r="OC34" s="85"/>
      <c r="OD34" s="86"/>
      <c r="OE34" s="212"/>
      <c r="OF34" s="63"/>
      <c r="OG34" s="64"/>
      <c r="OH34" s="64"/>
      <c r="OI34" s="64"/>
      <c r="OJ34" s="64"/>
      <c r="OK34" s="73"/>
      <c r="OL34" s="74"/>
      <c r="OM34" s="74"/>
      <c r="ON34" s="75"/>
      <c r="OO34" s="75"/>
      <c r="OP34" s="83"/>
      <c r="OQ34" s="84"/>
      <c r="OR34" s="84"/>
      <c r="OS34" s="84"/>
      <c r="OT34" s="85"/>
      <c r="OU34" s="216"/>
      <c r="OV34" s="205"/>
    </row>
    <row r="35" spans="1:412" s="61" customFormat="1" ht="18" customHeight="1" thickBot="1">
      <c r="A35" s="51"/>
      <c r="B35" s="52" t="s">
        <v>2</v>
      </c>
      <c r="C35" s="68">
        <f>C21+C33</f>
        <v>1845</v>
      </c>
      <c r="D35" s="68">
        <f>D21+D33</f>
        <v>5837</v>
      </c>
      <c r="E35" s="69">
        <f>E21+E33</f>
        <v>62</v>
      </c>
      <c r="F35" s="70" t="s">
        <v>29</v>
      </c>
      <c r="G35" s="330"/>
      <c r="H35" s="87" t="s">
        <v>30</v>
      </c>
      <c r="I35" s="88"/>
      <c r="J35" s="89"/>
      <c r="K35" s="89"/>
      <c r="L35" s="90">
        <f>L33+L21</f>
        <v>91</v>
      </c>
      <c r="M35" s="78"/>
      <c r="N35" s="79"/>
      <c r="O35" s="80"/>
      <c r="P35" s="91" t="e">
        <f>P21+P33</f>
        <v>#REF!</v>
      </c>
      <c r="Q35" s="81"/>
      <c r="R35" s="212"/>
      <c r="S35" s="52" t="s">
        <v>2</v>
      </c>
      <c r="T35" s="214">
        <f>T21+T33</f>
        <v>1845</v>
      </c>
      <c r="U35" s="68">
        <f>U21+U33</f>
        <v>6453</v>
      </c>
      <c r="V35" s="69">
        <f>V21+V33</f>
        <v>54</v>
      </c>
      <c r="W35" s="215" t="s">
        <v>29</v>
      </c>
      <c r="X35" s="56"/>
      <c r="Y35" s="87" t="s">
        <v>30</v>
      </c>
      <c r="Z35" s="88"/>
      <c r="AA35" s="89"/>
      <c r="AB35" s="89"/>
      <c r="AC35" s="90">
        <f>AC33+AC21</f>
        <v>89</v>
      </c>
      <c r="AD35" s="78"/>
      <c r="AE35" s="79"/>
      <c r="AF35" s="80"/>
      <c r="AG35" s="91" t="e">
        <f>AG21+AG33</f>
        <v>#REF!</v>
      </c>
      <c r="AH35" s="81"/>
      <c r="AI35" s="212"/>
      <c r="AJ35" s="52" t="s">
        <v>2</v>
      </c>
      <c r="AK35" s="214">
        <f>AK21+AK33</f>
        <v>1845</v>
      </c>
      <c r="AL35" s="68">
        <f>AL21+AL33</f>
        <v>6453</v>
      </c>
      <c r="AM35" s="69">
        <f>AM21+AM33</f>
        <v>54</v>
      </c>
      <c r="AN35" s="215" t="s">
        <v>29</v>
      </c>
      <c r="AO35" s="56"/>
      <c r="AP35" s="87" t="s">
        <v>30</v>
      </c>
      <c r="AQ35" s="88"/>
      <c r="AR35" s="89"/>
      <c r="AS35" s="89"/>
      <c r="AT35" s="90">
        <f>AT33+AT21</f>
        <v>86</v>
      </c>
      <c r="AU35" s="78"/>
      <c r="AV35" s="79"/>
      <c r="AW35" s="80"/>
      <c r="AX35" s="91" t="e">
        <f>AX21+AX33</f>
        <v>#REF!</v>
      </c>
      <c r="AY35" s="81"/>
      <c r="AZ35" s="212"/>
      <c r="BA35" s="52" t="s">
        <v>2</v>
      </c>
      <c r="BB35" s="214">
        <f>BB21+BB33</f>
        <v>1845</v>
      </c>
      <c r="BC35" s="68">
        <f>BC21+BC33</f>
        <v>6453</v>
      </c>
      <c r="BD35" s="69">
        <f>BD21+BD33</f>
        <v>54</v>
      </c>
      <c r="BE35" s="215" t="s">
        <v>29</v>
      </c>
      <c r="BF35" s="56"/>
      <c r="BG35" s="87" t="s">
        <v>30</v>
      </c>
      <c r="BH35" s="88"/>
      <c r="BI35" s="89"/>
      <c r="BJ35" s="89"/>
      <c r="BK35" s="90">
        <f>BK33+BK21</f>
        <v>83</v>
      </c>
      <c r="BL35" s="78"/>
      <c r="BM35" s="79"/>
      <c r="BN35" s="80"/>
      <c r="BO35" s="91">
        <f>BO21+BO33</f>
        <v>35</v>
      </c>
      <c r="BP35" s="81"/>
      <c r="BQ35" s="212"/>
      <c r="BR35" s="52" t="s">
        <v>2</v>
      </c>
      <c r="BS35" s="214">
        <f>BS21+BS33</f>
        <v>1845</v>
      </c>
      <c r="BT35" s="68">
        <f>BT21+BT33</f>
        <v>6453</v>
      </c>
      <c r="BU35" s="69">
        <f>BU21+BU33</f>
        <v>54</v>
      </c>
      <c r="BV35" s="215" t="s">
        <v>29</v>
      </c>
      <c r="BW35" s="298"/>
      <c r="BX35" s="334"/>
      <c r="BY35" s="315" t="s">
        <v>30</v>
      </c>
      <c r="BZ35" s="88"/>
      <c r="CA35" s="89"/>
      <c r="CB35" s="89"/>
      <c r="CC35" s="90">
        <f>CC33+CC21</f>
        <v>86</v>
      </c>
      <c r="CD35" s="78"/>
      <c r="CE35" s="79"/>
      <c r="CF35" s="80"/>
      <c r="CG35" s="91" t="e">
        <f>CG21+CG33</f>
        <v>#REF!</v>
      </c>
      <c r="CH35" s="81"/>
      <c r="CI35" s="212"/>
      <c r="CJ35" s="52" t="s">
        <v>2</v>
      </c>
      <c r="CK35" s="214">
        <f>CK21+CK33</f>
        <v>1845</v>
      </c>
      <c r="CL35" s="68">
        <f>CL21+CL33</f>
        <v>6453</v>
      </c>
      <c r="CM35" s="69">
        <f>CM21+CM33</f>
        <v>54</v>
      </c>
      <c r="CN35" s="215" t="s">
        <v>29</v>
      </c>
      <c r="CO35" s="56"/>
      <c r="CP35" s="87" t="s">
        <v>30</v>
      </c>
      <c r="CQ35" s="88"/>
      <c r="CR35" s="89"/>
      <c r="CS35" s="89"/>
      <c r="CT35" s="90">
        <f>CT33+CT21</f>
        <v>76</v>
      </c>
      <c r="CU35" s="78"/>
      <c r="CV35" s="79"/>
      <c r="CW35" s="80"/>
      <c r="CX35" s="91">
        <f>CX21+CX33</f>
        <v>30</v>
      </c>
      <c r="CY35" s="81"/>
      <c r="CZ35" s="212"/>
      <c r="DA35" s="52" t="s">
        <v>2</v>
      </c>
      <c r="DB35" s="214">
        <f>DB21+DB33</f>
        <v>1845</v>
      </c>
      <c r="DC35" s="68">
        <f>DC21+DC33</f>
        <v>6453</v>
      </c>
      <c r="DD35" s="69">
        <f>DD21+DD33</f>
        <v>54</v>
      </c>
      <c r="DE35" s="215" t="s">
        <v>29</v>
      </c>
      <c r="DF35" s="56"/>
      <c r="DG35" s="87" t="s">
        <v>30</v>
      </c>
      <c r="DH35" s="88"/>
      <c r="DI35" s="89"/>
      <c r="DJ35" s="89"/>
      <c r="DK35" s="90">
        <f>DK33+DK21</f>
        <v>85</v>
      </c>
      <c r="DL35" s="78"/>
      <c r="DM35" s="79"/>
      <c r="DN35" s="80"/>
      <c r="DO35" s="91" t="e">
        <f>DO21+DO33</f>
        <v>#REF!</v>
      </c>
      <c r="DP35" s="81"/>
      <c r="DQ35" s="212"/>
      <c r="DR35" s="52" t="s">
        <v>2</v>
      </c>
      <c r="DS35" s="214">
        <f>DS21+DS33</f>
        <v>1845</v>
      </c>
      <c r="DT35" s="68">
        <f>DT21+DT33</f>
        <v>6453</v>
      </c>
      <c r="DU35" s="69">
        <f>DU21+DU33</f>
        <v>54</v>
      </c>
      <c r="DV35" s="215" t="s">
        <v>29</v>
      </c>
      <c r="DW35" s="56"/>
      <c r="DX35" s="87" t="s">
        <v>30</v>
      </c>
      <c r="DY35" s="88"/>
      <c r="DZ35" s="89"/>
      <c r="EA35" s="89"/>
      <c r="EB35" s="90">
        <f>EB33+EB21</f>
        <v>0</v>
      </c>
      <c r="EC35" s="78"/>
      <c r="ED35" s="79"/>
      <c r="EE35" s="80"/>
      <c r="EF35" s="91">
        <f>EF21+EF33</f>
        <v>0</v>
      </c>
      <c r="EG35" s="81"/>
      <c r="EH35" s="212"/>
      <c r="EI35" s="52" t="s">
        <v>2</v>
      </c>
      <c r="EJ35" s="214">
        <f>EJ21+EJ33</f>
        <v>1845</v>
      </c>
      <c r="EK35" s="68">
        <f>EK21+EK33</f>
        <v>6453</v>
      </c>
      <c r="EL35" s="69">
        <f>EL21+EL33</f>
        <v>54</v>
      </c>
      <c r="EM35" s="215" t="s">
        <v>29</v>
      </c>
      <c r="EN35" s="56"/>
      <c r="EO35" s="87" t="s">
        <v>30</v>
      </c>
      <c r="EP35" s="88"/>
      <c r="EQ35" s="89"/>
      <c r="ER35" s="89"/>
      <c r="ES35" s="90">
        <f>ES33+ES21</f>
        <v>0</v>
      </c>
      <c r="ET35" s="78"/>
      <c r="EU35" s="79"/>
      <c r="EV35" s="80"/>
      <c r="EW35" s="91">
        <f>EW21+EW33</f>
        <v>0</v>
      </c>
      <c r="EX35" s="81"/>
      <c r="EY35" s="212"/>
      <c r="EZ35" s="52" t="s">
        <v>2</v>
      </c>
      <c r="FA35" s="214">
        <f>FA21+FA33</f>
        <v>1845</v>
      </c>
      <c r="FB35" s="68">
        <f>FB21+FB33</f>
        <v>6453</v>
      </c>
      <c r="FC35" s="69">
        <f>FC21+FC33</f>
        <v>54</v>
      </c>
      <c r="FD35" s="215" t="s">
        <v>29</v>
      </c>
      <c r="FE35" s="56"/>
      <c r="FF35" s="87" t="s">
        <v>30</v>
      </c>
      <c r="FG35" s="88"/>
      <c r="FH35" s="89"/>
      <c r="FI35" s="89"/>
      <c r="FJ35" s="90">
        <f>FJ33+FJ21</f>
        <v>0</v>
      </c>
      <c r="FK35" s="78"/>
      <c r="FL35" s="79"/>
      <c r="FM35" s="80"/>
      <c r="FN35" s="91">
        <f>FN21+FN33</f>
        <v>0</v>
      </c>
      <c r="FO35" s="81"/>
      <c r="FP35" s="212"/>
      <c r="FQ35" s="52" t="s">
        <v>2</v>
      </c>
      <c r="FR35" s="214">
        <f>FR21+FR33</f>
        <v>1845</v>
      </c>
      <c r="FS35" s="68">
        <f>FS21+FS33</f>
        <v>6453</v>
      </c>
      <c r="FT35" s="69">
        <f>FT21+FT33</f>
        <v>54</v>
      </c>
      <c r="FU35" s="215" t="s">
        <v>29</v>
      </c>
      <c r="FV35" s="56"/>
      <c r="FW35" s="87" t="s">
        <v>30</v>
      </c>
      <c r="FX35" s="88"/>
      <c r="FY35" s="89"/>
      <c r="FZ35" s="89"/>
      <c r="GA35" s="90">
        <f>GA33+GA21</f>
        <v>0</v>
      </c>
      <c r="GB35" s="78"/>
      <c r="GC35" s="79"/>
      <c r="GD35" s="80"/>
      <c r="GE35" s="91">
        <f>GE21+GE33</f>
        <v>0</v>
      </c>
      <c r="GF35" s="81"/>
      <c r="GG35" s="212"/>
      <c r="GH35" s="52" t="s">
        <v>2</v>
      </c>
      <c r="GI35" s="214">
        <f>GI21+GI33</f>
        <v>1845</v>
      </c>
      <c r="GJ35" s="68">
        <f>GJ21+GJ33</f>
        <v>6453</v>
      </c>
      <c r="GK35" s="69">
        <f>GK21+GK33</f>
        <v>54</v>
      </c>
      <c r="GL35" s="215" t="s">
        <v>29</v>
      </c>
      <c r="GM35" s="56"/>
      <c r="GN35" s="87" t="s">
        <v>30</v>
      </c>
      <c r="GO35" s="88"/>
      <c r="GP35" s="89"/>
      <c r="GQ35" s="89"/>
      <c r="GR35" s="90">
        <f>GR33+GR21</f>
        <v>0</v>
      </c>
      <c r="GS35" s="78"/>
      <c r="GT35" s="79"/>
      <c r="GU35" s="80"/>
      <c r="GV35" s="303">
        <f>GV21+GV33</f>
        <v>0</v>
      </c>
      <c r="GW35" s="349"/>
      <c r="GX35" s="345"/>
      <c r="GY35" s="205"/>
      <c r="GZ35" s="51"/>
      <c r="HA35" s="52" t="s">
        <v>2</v>
      </c>
      <c r="HB35" s="68">
        <f>HB21+HB33</f>
        <v>5251</v>
      </c>
      <c r="HC35" s="68">
        <f>HC21+HC33</f>
        <v>5837</v>
      </c>
      <c r="HD35" s="69">
        <f>HD21+HD33</f>
        <v>71</v>
      </c>
      <c r="HE35" s="70" t="s">
        <v>29</v>
      </c>
      <c r="HF35" s="56"/>
      <c r="HG35" s="87" t="s">
        <v>30</v>
      </c>
      <c r="HH35" s="88"/>
      <c r="HI35" s="89"/>
      <c r="HJ35" s="89"/>
      <c r="HK35" s="90">
        <f>HK33+HK21</f>
        <v>91</v>
      </c>
      <c r="HL35" s="78"/>
      <c r="HM35" s="79"/>
      <c r="HN35" s="80"/>
      <c r="HO35" s="91">
        <f>HO21+HO33</f>
        <v>36</v>
      </c>
      <c r="HP35" s="81"/>
      <c r="HQ35" s="212"/>
      <c r="HR35" s="52" t="s">
        <v>2</v>
      </c>
      <c r="HS35" s="214">
        <f>HS21+HS33</f>
        <v>5251</v>
      </c>
      <c r="HT35" s="68">
        <f>HT21+HT33</f>
        <v>6453</v>
      </c>
      <c r="HU35" s="69">
        <f>HU21+HU33</f>
        <v>71</v>
      </c>
      <c r="HV35" s="215" t="s">
        <v>29</v>
      </c>
      <c r="HW35" s="56"/>
      <c r="HX35" s="87" t="s">
        <v>30</v>
      </c>
      <c r="HY35" s="88"/>
      <c r="HZ35" s="89"/>
      <c r="IA35" s="89"/>
      <c r="IB35" s="90">
        <f>IB33+IB21</f>
        <v>89</v>
      </c>
      <c r="IC35" s="78"/>
      <c r="ID35" s="79"/>
      <c r="IE35" s="80"/>
      <c r="IF35" s="91">
        <f>IF21+IF33</f>
        <v>35</v>
      </c>
      <c r="IG35" s="81"/>
      <c r="IH35" s="212"/>
      <c r="II35" s="52" t="s">
        <v>2</v>
      </c>
      <c r="IJ35" s="214">
        <f>IJ21+IJ33</f>
        <v>5251</v>
      </c>
      <c r="IK35" s="68">
        <f>IK21+IK33</f>
        <v>6453</v>
      </c>
      <c r="IL35" s="69">
        <f>IL21+IL33</f>
        <v>71</v>
      </c>
      <c r="IM35" s="215" t="s">
        <v>29</v>
      </c>
      <c r="IN35" s="56"/>
      <c r="IO35" s="87" t="s">
        <v>30</v>
      </c>
      <c r="IP35" s="88"/>
      <c r="IQ35" s="89"/>
      <c r="IR35" s="89"/>
      <c r="IS35" s="90">
        <f>IS33+IS21</f>
        <v>86</v>
      </c>
      <c r="IT35" s="78"/>
      <c r="IU35" s="79"/>
      <c r="IV35" s="80"/>
      <c r="IW35" s="91">
        <f>IW21+IW33</f>
        <v>26</v>
      </c>
      <c r="IX35" s="81"/>
      <c r="IY35" s="212"/>
      <c r="IZ35" s="52" t="s">
        <v>2</v>
      </c>
      <c r="JA35" s="214">
        <f>JA21+JA33</f>
        <v>5251</v>
      </c>
      <c r="JB35" s="68">
        <f>JB21+JB33</f>
        <v>6453</v>
      </c>
      <c r="JC35" s="69">
        <f>JC21+JC33</f>
        <v>71</v>
      </c>
      <c r="JD35" s="215" t="s">
        <v>29</v>
      </c>
      <c r="JE35" s="56"/>
      <c r="JF35" s="87" t="s">
        <v>30</v>
      </c>
      <c r="JG35" s="88"/>
      <c r="JH35" s="89"/>
      <c r="JI35" s="89"/>
      <c r="JJ35" s="90">
        <f>JJ33+JJ21</f>
        <v>115</v>
      </c>
      <c r="JK35" s="78"/>
      <c r="JL35" s="79"/>
      <c r="JM35" s="80"/>
      <c r="JN35" s="91">
        <f>JN21+JN33</f>
        <v>20</v>
      </c>
      <c r="JO35" s="81"/>
      <c r="JP35" s="212"/>
      <c r="JQ35" s="52" t="s">
        <v>2</v>
      </c>
      <c r="JR35" s="214">
        <f>JR21+JR33</f>
        <v>5251</v>
      </c>
      <c r="JS35" s="68">
        <f>JS21+JS33</f>
        <v>6453</v>
      </c>
      <c r="JT35" s="69">
        <f>JT21+JT33</f>
        <v>71</v>
      </c>
      <c r="JU35" s="215" t="s">
        <v>29</v>
      </c>
      <c r="JV35" s="56"/>
      <c r="JW35" s="87" t="s">
        <v>30</v>
      </c>
      <c r="JX35" s="88"/>
      <c r="JY35" s="89"/>
      <c r="JZ35" s="89"/>
      <c r="KA35" s="90">
        <f>KA33+KA21</f>
        <v>86</v>
      </c>
      <c r="KB35" s="78"/>
      <c r="KC35" s="79"/>
      <c r="KD35" s="80"/>
      <c r="KE35" s="91">
        <f>KE21+KE33</f>
        <v>37</v>
      </c>
      <c r="KF35" s="81"/>
      <c r="KG35" s="212"/>
      <c r="KH35" s="52" t="s">
        <v>2</v>
      </c>
      <c r="KI35" s="214">
        <f>KI21+KI33</f>
        <v>5251</v>
      </c>
      <c r="KJ35" s="68">
        <f>KJ21+KJ33</f>
        <v>6453</v>
      </c>
      <c r="KK35" s="69">
        <f>KK21+KK33</f>
        <v>71</v>
      </c>
      <c r="KL35" s="215" t="s">
        <v>29</v>
      </c>
      <c r="KM35" s="56"/>
      <c r="KN35" s="87" t="s">
        <v>30</v>
      </c>
      <c r="KO35" s="88"/>
      <c r="KP35" s="89"/>
      <c r="KQ35" s="89"/>
      <c r="KR35" s="90">
        <f>KR33+KR21</f>
        <v>88</v>
      </c>
      <c r="KS35" s="78"/>
      <c r="KT35" s="79"/>
      <c r="KU35" s="80"/>
      <c r="KV35" s="91">
        <f>KV21+KV33</f>
        <v>36</v>
      </c>
      <c r="KW35" s="81"/>
      <c r="KX35" s="212"/>
      <c r="KY35" s="52" t="s">
        <v>2</v>
      </c>
      <c r="KZ35" s="214">
        <f>KZ21+KZ33</f>
        <v>5251</v>
      </c>
      <c r="LA35" s="68">
        <f>LA21+LA33</f>
        <v>6453</v>
      </c>
      <c r="LB35" s="69">
        <f>LB21+LB33</f>
        <v>71</v>
      </c>
      <c r="LC35" s="215" t="s">
        <v>29</v>
      </c>
      <c r="LD35" s="56"/>
      <c r="LE35" s="87" t="s">
        <v>30</v>
      </c>
      <c r="LF35" s="88"/>
      <c r="LG35" s="89"/>
      <c r="LH35" s="89"/>
      <c r="LI35" s="90">
        <f>LI33+LI21</f>
        <v>85</v>
      </c>
      <c r="LJ35" s="78"/>
      <c r="LK35" s="79"/>
      <c r="LL35" s="80"/>
      <c r="LM35" s="91">
        <f>LM21+LM33</f>
        <v>33</v>
      </c>
      <c r="LN35" s="81"/>
      <c r="LO35" s="212"/>
      <c r="LP35" s="52" t="s">
        <v>2</v>
      </c>
      <c r="LQ35" s="214">
        <f>LQ21+LQ33</f>
        <v>5251</v>
      </c>
      <c r="LR35" s="68">
        <f>LR21+LR33</f>
        <v>6453</v>
      </c>
      <c r="LS35" s="69">
        <f>LS21+LS33</f>
        <v>71</v>
      </c>
      <c r="LT35" s="215" t="s">
        <v>29</v>
      </c>
      <c r="LU35" s="56"/>
      <c r="LV35" s="87" t="s">
        <v>30</v>
      </c>
      <c r="LW35" s="88"/>
      <c r="LX35" s="89"/>
      <c r="LY35" s="89"/>
      <c r="LZ35" s="90">
        <f>LZ33+LZ21</f>
        <v>0</v>
      </c>
      <c r="MA35" s="78"/>
      <c r="MB35" s="79"/>
      <c r="MC35" s="80"/>
      <c r="MD35" s="91">
        <f>MD21+MD33</f>
        <v>0</v>
      </c>
      <c r="ME35" s="81"/>
      <c r="MF35" s="212"/>
      <c r="MG35" s="52" t="s">
        <v>2</v>
      </c>
      <c r="MH35" s="214">
        <f>MH21+MH33</f>
        <v>5251</v>
      </c>
      <c r="MI35" s="68">
        <f>MI21+MI33</f>
        <v>6453</v>
      </c>
      <c r="MJ35" s="69">
        <f>MJ21+MJ33</f>
        <v>71</v>
      </c>
      <c r="MK35" s="215" t="s">
        <v>29</v>
      </c>
      <c r="ML35" s="56"/>
      <c r="MM35" s="87" t="s">
        <v>30</v>
      </c>
      <c r="MN35" s="88"/>
      <c r="MO35" s="89"/>
      <c r="MP35" s="89"/>
      <c r="MQ35" s="90">
        <f>MQ33+MQ21</f>
        <v>0</v>
      </c>
      <c r="MR35" s="78"/>
      <c r="MS35" s="79"/>
      <c r="MT35" s="80"/>
      <c r="MU35" s="91">
        <f>MU21+MU33</f>
        <v>0</v>
      </c>
      <c r="MV35" s="81"/>
      <c r="MW35" s="212"/>
      <c r="MX35" s="52" t="s">
        <v>2</v>
      </c>
      <c r="MY35" s="214">
        <f>MY21+MY33</f>
        <v>5251</v>
      </c>
      <c r="MZ35" s="68">
        <f>MZ21+MZ33</f>
        <v>6453</v>
      </c>
      <c r="NA35" s="69">
        <f>NA21+NA33</f>
        <v>71</v>
      </c>
      <c r="NB35" s="215" t="s">
        <v>29</v>
      </c>
      <c r="NC35" s="56"/>
      <c r="ND35" s="87" t="s">
        <v>30</v>
      </c>
      <c r="NE35" s="88"/>
      <c r="NF35" s="89"/>
      <c r="NG35" s="89"/>
      <c r="NH35" s="90">
        <f>NH33+NH21</f>
        <v>0</v>
      </c>
      <c r="NI35" s="78"/>
      <c r="NJ35" s="79"/>
      <c r="NK35" s="80"/>
      <c r="NL35" s="91">
        <f>NL21+NL33</f>
        <v>0</v>
      </c>
      <c r="NM35" s="81"/>
      <c r="NN35" s="212"/>
      <c r="NO35" s="52" t="s">
        <v>2</v>
      </c>
      <c r="NP35" s="214">
        <f>NP21+NP33</f>
        <v>5251</v>
      </c>
      <c r="NQ35" s="68">
        <f>NQ21+NQ33</f>
        <v>6453</v>
      </c>
      <c r="NR35" s="69">
        <f>NR21+NR33</f>
        <v>71</v>
      </c>
      <c r="NS35" s="215" t="s">
        <v>29</v>
      </c>
      <c r="NT35" s="56"/>
      <c r="NU35" s="87" t="s">
        <v>30</v>
      </c>
      <c r="NV35" s="88"/>
      <c r="NW35" s="89"/>
      <c r="NX35" s="89"/>
      <c r="NY35" s="90">
        <f>NY33+NY21</f>
        <v>0</v>
      </c>
      <c r="NZ35" s="78"/>
      <c r="OA35" s="79"/>
      <c r="OB35" s="80"/>
      <c r="OC35" s="91">
        <f>OC21+OC33</f>
        <v>0</v>
      </c>
      <c r="OD35" s="81"/>
      <c r="OE35" s="212"/>
      <c r="OF35" s="52" t="s">
        <v>2</v>
      </c>
      <c r="OG35" s="214">
        <f>OG21+OG33</f>
        <v>5251</v>
      </c>
      <c r="OH35" s="68">
        <f>OH21+OH33</f>
        <v>6453</v>
      </c>
      <c r="OI35" s="69">
        <f>OI21+OI33</f>
        <v>71</v>
      </c>
      <c r="OJ35" s="215" t="s">
        <v>29</v>
      </c>
      <c r="OK35" s="56"/>
      <c r="OL35" s="87" t="s">
        <v>30</v>
      </c>
      <c r="OM35" s="88"/>
      <c r="ON35" s="89"/>
      <c r="OO35" s="89"/>
      <c r="OP35" s="90">
        <f>OP33+OP21</f>
        <v>0</v>
      </c>
      <c r="OQ35" s="78"/>
      <c r="OR35" s="79"/>
      <c r="OS35" s="80"/>
      <c r="OT35" s="91">
        <f>OT21+OT33</f>
        <v>0</v>
      </c>
      <c r="OU35" s="216"/>
      <c r="OV35" s="205"/>
    </row>
    <row r="36" spans="1:412" ht="4.95" customHeight="1" thickBot="1">
      <c r="A36" s="1"/>
      <c r="B36" s="92"/>
      <c r="C36" s="93"/>
      <c r="D36" s="93"/>
      <c r="E36" s="21"/>
      <c r="F36" s="94"/>
      <c r="G36" s="335"/>
      <c r="H36" s="96"/>
      <c r="I36" s="96"/>
      <c r="J36" s="95"/>
      <c r="K36" s="95"/>
      <c r="L36" s="97"/>
      <c r="M36" s="98"/>
      <c r="N36" s="98"/>
      <c r="O36" s="98"/>
      <c r="P36" s="99"/>
      <c r="Q36" s="100"/>
      <c r="R36" s="161"/>
      <c r="S36" s="92"/>
      <c r="T36" s="93"/>
      <c r="U36" s="93"/>
      <c r="V36" s="21"/>
      <c r="W36" s="217"/>
      <c r="X36" s="95"/>
      <c r="Y36" s="96"/>
      <c r="Z36" s="96"/>
      <c r="AA36" s="95"/>
      <c r="AB36" s="95"/>
      <c r="AC36" s="97"/>
      <c r="AD36" s="98"/>
      <c r="AE36" s="98"/>
      <c r="AF36" s="98"/>
      <c r="AG36" s="99"/>
      <c r="AH36" s="100"/>
      <c r="AI36" s="161"/>
      <c r="AJ36" s="92"/>
      <c r="AK36" s="93"/>
      <c r="AL36" s="93"/>
      <c r="AM36" s="21"/>
      <c r="AN36" s="217"/>
      <c r="AO36" s="95"/>
      <c r="AP36" s="96"/>
      <c r="AQ36" s="96"/>
      <c r="AR36" s="95"/>
      <c r="AS36" s="95"/>
      <c r="AT36" s="97"/>
      <c r="AU36" s="98"/>
      <c r="AV36" s="98"/>
      <c r="AW36" s="98"/>
      <c r="AX36" s="99"/>
      <c r="AY36" s="100"/>
      <c r="AZ36" s="161"/>
      <c r="BA36" s="92"/>
      <c r="BB36" s="93"/>
      <c r="BC36" s="93"/>
      <c r="BD36" s="21"/>
      <c r="BE36" s="217"/>
      <c r="BF36" s="95"/>
      <c r="BG36" s="96"/>
      <c r="BH36" s="96"/>
      <c r="BI36" s="95"/>
      <c r="BJ36" s="95"/>
      <c r="BK36" s="97"/>
      <c r="BL36" s="98"/>
      <c r="BM36" s="98"/>
      <c r="BN36" s="98"/>
      <c r="BO36" s="99"/>
      <c r="BP36" s="100"/>
      <c r="BQ36" s="161"/>
      <c r="BR36" s="92"/>
      <c r="BS36" s="93"/>
      <c r="BT36" s="93"/>
      <c r="BU36" s="21"/>
      <c r="BV36" s="217"/>
      <c r="BW36" s="217"/>
      <c r="BX36" s="336"/>
      <c r="BY36" s="96"/>
      <c r="BZ36" s="96"/>
      <c r="CA36" s="95"/>
      <c r="CB36" s="95"/>
      <c r="CC36" s="97"/>
      <c r="CD36" s="98"/>
      <c r="CE36" s="98"/>
      <c r="CF36" s="98"/>
      <c r="CG36" s="99"/>
      <c r="CH36" s="100"/>
      <c r="CI36" s="161"/>
      <c r="CJ36" s="92"/>
      <c r="CK36" s="93"/>
      <c r="CL36" s="93"/>
      <c r="CM36" s="21"/>
      <c r="CN36" s="217"/>
      <c r="CO36" s="95"/>
      <c r="CP36" s="96"/>
      <c r="CQ36" s="96"/>
      <c r="CR36" s="95"/>
      <c r="CS36" s="95"/>
      <c r="CT36" s="97"/>
      <c r="CU36" s="98"/>
      <c r="CV36" s="98"/>
      <c r="CW36" s="98"/>
      <c r="CX36" s="99"/>
      <c r="CY36" s="100"/>
      <c r="CZ36" s="161"/>
      <c r="DA36" s="92"/>
      <c r="DB36" s="93"/>
      <c r="DC36" s="93"/>
      <c r="DD36" s="21"/>
      <c r="DE36" s="217"/>
      <c r="DF36" s="95"/>
      <c r="DG36" s="96"/>
      <c r="DH36" s="96"/>
      <c r="DI36" s="95"/>
      <c r="DJ36" s="95"/>
      <c r="DK36" s="97"/>
      <c r="DL36" s="98"/>
      <c r="DM36" s="98"/>
      <c r="DN36" s="98"/>
      <c r="DO36" s="99"/>
      <c r="DP36" s="100"/>
      <c r="DQ36" s="161"/>
      <c r="DR36" s="92"/>
      <c r="DS36" s="93"/>
      <c r="DT36" s="93"/>
      <c r="DU36" s="21"/>
      <c r="DV36" s="217"/>
      <c r="DW36" s="95"/>
      <c r="DX36" s="96"/>
      <c r="DY36" s="96"/>
      <c r="DZ36" s="95"/>
      <c r="EA36" s="95"/>
      <c r="EB36" s="97"/>
      <c r="EC36" s="98"/>
      <c r="ED36" s="98"/>
      <c r="EE36" s="98"/>
      <c r="EF36" s="99"/>
      <c r="EG36" s="100"/>
      <c r="EH36" s="161"/>
      <c r="EI36" s="92"/>
      <c r="EJ36" s="93"/>
      <c r="EK36" s="93"/>
      <c r="EL36" s="21"/>
      <c r="EM36" s="217"/>
      <c r="EN36" s="95"/>
      <c r="EO36" s="96"/>
      <c r="EP36" s="96"/>
      <c r="EQ36" s="95"/>
      <c r="ER36" s="95"/>
      <c r="ES36" s="97"/>
      <c r="ET36" s="98"/>
      <c r="EU36" s="98"/>
      <c r="EV36" s="98"/>
      <c r="EW36" s="99"/>
      <c r="EX36" s="100"/>
      <c r="EY36" s="161"/>
      <c r="EZ36" s="92"/>
      <c r="FA36" s="93"/>
      <c r="FB36" s="93"/>
      <c r="FC36" s="21"/>
      <c r="FD36" s="217"/>
      <c r="FE36" s="95"/>
      <c r="FF36" s="96"/>
      <c r="FG36" s="96"/>
      <c r="FH36" s="95"/>
      <c r="FI36" s="95"/>
      <c r="FJ36" s="97"/>
      <c r="FK36" s="98"/>
      <c r="FL36" s="98"/>
      <c r="FM36" s="98"/>
      <c r="FN36" s="99"/>
      <c r="FO36" s="100"/>
      <c r="FP36" s="161"/>
      <c r="FQ36" s="92"/>
      <c r="FR36" s="93"/>
      <c r="FS36" s="93"/>
      <c r="FT36" s="21"/>
      <c r="FU36" s="217"/>
      <c r="FV36" s="95"/>
      <c r="FW36" s="96"/>
      <c r="FX36" s="96"/>
      <c r="FY36" s="95"/>
      <c r="FZ36" s="95"/>
      <c r="GA36" s="97"/>
      <c r="GB36" s="98"/>
      <c r="GC36" s="98"/>
      <c r="GD36" s="98"/>
      <c r="GE36" s="99"/>
      <c r="GF36" s="100"/>
      <c r="GG36" s="161"/>
      <c r="GH36" s="92"/>
      <c r="GI36" s="93"/>
      <c r="GJ36" s="93"/>
      <c r="GK36" s="21"/>
      <c r="GL36" s="217"/>
      <c r="GM36" s="95"/>
      <c r="GN36" s="96"/>
      <c r="GO36" s="96"/>
      <c r="GP36" s="95"/>
      <c r="GQ36" s="95"/>
      <c r="GR36" s="97"/>
      <c r="GS36" s="98"/>
      <c r="GT36" s="98"/>
      <c r="GU36" s="98"/>
      <c r="GV36" s="99"/>
      <c r="GW36" s="99"/>
      <c r="GX36" s="346"/>
      <c r="GY36" s="1"/>
      <c r="GZ36" s="1"/>
      <c r="HA36" s="92"/>
      <c r="HB36" s="93"/>
      <c r="HC36" s="93"/>
      <c r="HD36" s="21"/>
      <c r="HE36" s="94"/>
      <c r="HF36" s="95"/>
      <c r="HG36" s="96"/>
      <c r="HH36" s="96"/>
      <c r="HI36" s="95"/>
      <c r="HJ36" s="95"/>
      <c r="HK36" s="97"/>
      <c r="HL36" s="98"/>
      <c r="HM36" s="98"/>
      <c r="HN36" s="98"/>
      <c r="HO36" s="99"/>
      <c r="HP36" s="100"/>
      <c r="HQ36" s="161"/>
      <c r="HR36" s="92"/>
      <c r="HS36" s="93"/>
      <c r="HT36" s="93"/>
      <c r="HU36" s="21"/>
      <c r="HV36" s="217"/>
      <c r="HW36" s="95"/>
      <c r="HX36" s="96"/>
      <c r="HY36" s="96"/>
      <c r="HZ36" s="95"/>
      <c r="IA36" s="95"/>
      <c r="IB36" s="97"/>
      <c r="IC36" s="98"/>
      <c r="ID36" s="98"/>
      <c r="IE36" s="98"/>
      <c r="IF36" s="99"/>
      <c r="IG36" s="100"/>
      <c r="IH36" s="161"/>
      <c r="II36" s="92"/>
      <c r="IJ36" s="93"/>
      <c r="IK36" s="93"/>
      <c r="IL36" s="21"/>
      <c r="IM36" s="217"/>
      <c r="IN36" s="95"/>
      <c r="IO36" s="96"/>
      <c r="IP36" s="96"/>
      <c r="IQ36" s="95"/>
      <c r="IR36" s="95"/>
      <c r="IS36" s="97"/>
      <c r="IT36" s="98"/>
      <c r="IU36" s="98"/>
      <c r="IV36" s="98"/>
      <c r="IW36" s="99"/>
      <c r="IX36" s="100"/>
      <c r="IY36" s="161"/>
      <c r="IZ36" s="92"/>
      <c r="JA36" s="93"/>
      <c r="JB36" s="93"/>
      <c r="JC36" s="21"/>
      <c r="JD36" s="217"/>
      <c r="JE36" s="95"/>
      <c r="JF36" s="96"/>
      <c r="JG36" s="96"/>
      <c r="JH36" s="95"/>
      <c r="JI36" s="95"/>
      <c r="JJ36" s="97"/>
      <c r="JK36" s="98"/>
      <c r="JL36" s="98"/>
      <c r="JM36" s="98"/>
      <c r="JN36" s="99"/>
      <c r="JO36" s="100"/>
      <c r="JP36" s="161"/>
      <c r="JQ36" s="92"/>
      <c r="JR36" s="93"/>
      <c r="JS36" s="93"/>
      <c r="JT36" s="21"/>
      <c r="JU36" s="217"/>
      <c r="JV36" s="95"/>
      <c r="JW36" s="96"/>
      <c r="JX36" s="96"/>
      <c r="JY36" s="95"/>
      <c r="JZ36" s="95"/>
      <c r="KA36" s="97"/>
      <c r="KB36" s="98"/>
      <c r="KC36" s="98"/>
      <c r="KD36" s="98"/>
      <c r="KE36" s="99"/>
      <c r="KF36" s="100"/>
      <c r="KG36" s="161"/>
      <c r="KH36" s="92"/>
      <c r="KI36" s="93"/>
      <c r="KJ36" s="93"/>
      <c r="KK36" s="21"/>
      <c r="KL36" s="217"/>
      <c r="KM36" s="95"/>
      <c r="KN36" s="96"/>
      <c r="KO36" s="96"/>
      <c r="KP36" s="95"/>
      <c r="KQ36" s="95"/>
      <c r="KR36" s="97"/>
      <c r="KS36" s="98"/>
      <c r="KT36" s="98"/>
      <c r="KU36" s="98"/>
      <c r="KV36" s="99"/>
      <c r="KW36" s="100"/>
      <c r="KX36" s="161"/>
      <c r="KY36" s="92"/>
      <c r="KZ36" s="93"/>
      <c r="LA36" s="93"/>
      <c r="LB36" s="21"/>
      <c r="LC36" s="217"/>
      <c r="LD36" s="95"/>
      <c r="LE36" s="96"/>
      <c r="LF36" s="96"/>
      <c r="LG36" s="95"/>
      <c r="LH36" s="95"/>
      <c r="LI36" s="97"/>
      <c r="LJ36" s="98"/>
      <c r="LK36" s="98"/>
      <c r="LL36" s="98"/>
      <c r="LM36" s="99"/>
      <c r="LN36" s="100"/>
      <c r="LO36" s="161"/>
      <c r="LP36" s="92"/>
      <c r="LQ36" s="93"/>
      <c r="LR36" s="93"/>
      <c r="LS36" s="21"/>
      <c r="LT36" s="217"/>
      <c r="LU36" s="95"/>
      <c r="LV36" s="96"/>
      <c r="LW36" s="96"/>
      <c r="LX36" s="95"/>
      <c r="LY36" s="95"/>
      <c r="LZ36" s="97"/>
      <c r="MA36" s="98"/>
      <c r="MB36" s="98"/>
      <c r="MC36" s="98"/>
      <c r="MD36" s="99"/>
      <c r="ME36" s="100"/>
      <c r="MF36" s="161"/>
      <c r="MG36" s="92"/>
      <c r="MH36" s="93"/>
      <c r="MI36" s="93"/>
      <c r="MJ36" s="21"/>
      <c r="MK36" s="217"/>
      <c r="ML36" s="95"/>
      <c r="MM36" s="96"/>
      <c r="MN36" s="96"/>
      <c r="MO36" s="95"/>
      <c r="MP36" s="95"/>
      <c r="MQ36" s="97"/>
      <c r="MR36" s="98"/>
      <c r="MS36" s="98"/>
      <c r="MT36" s="98"/>
      <c r="MU36" s="99"/>
      <c r="MV36" s="100"/>
      <c r="MW36" s="161"/>
      <c r="MX36" s="92"/>
      <c r="MY36" s="93"/>
      <c r="MZ36" s="93"/>
      <c r="NA36" s="21"/>
      <c r="NB36" s="217"/>
      <c r="NC36" s="95"/>
      <c r="ND36" s="96"/>
      <c r="NE36" s="96"/>
      <c r="NF36" s="95"/>
      <c r="NG36" s="95"/>
      <c r="NH36" s="97"/>
      <c r="NI36" s="98"/>
      <c r="NJ36" s="98"/>
      <c r="NK36" s="98"/>
      <c r="NL36" s="99"/>
      <c r="NM36" s="100"/>
      <c r="NN36" s="161"/>
      <c r="NO36" s="92"/>
      <c r="NP36" s="93"/>
      <c r="NQ36" s="93"/>
      <c r="NR36" s="21"/>
      <c r="NS36" s="217"/>
      <c r="NT36" s="95"/>
      <c r="NU36" s="96"/>
      <c r="NV36" s="96"/>
      <c r="NW36" s="95"/>
      <c r="NX36" s="95"/>
      <c r="NY36" s="97"/>
      <c r="NZ36" s="98"/>
      <c r="OA36" s="98"/>
      <c r="OB36" s="98"/>
      <c r="OC36" s="99"/>
      <c r="OD36" s="100"/>
      <c r="OE36" s="161"/>
      <c r="OF36" s="92"/>
      <c r="OG36" s="93"/>
      <c r="OH36" s="93"/>
      <c r="OI36" s="21"/>
      <c r="OJ36" s="217"/>
      <c r="OK36" s="95"/>
      <c r="OL36" s="96"/>
      <c r="OM36" s="96"/>
      <c r="ON36" s="95"/>
      <c r="OO36" s="95"/>
      <c r="OP36" s="97"/>
      <c r="OQ36" s="98"/>
      <c r="OR36" s="98"/>
      <c r="OS36" s="98"/>
      <c r="OT36" s="99"/>
      <c r="OU36" s="218"/>
      <c r="OV36" s="1"/>
    </row>
    <row r="37" spans="1:412" ht="18" customHeight="1" thickBot="1">
      <c r="A37" s="1"/>
      <c r="B37" s="101"/>
      <c r="C37" s="21"/>
      <c r="D37" s="95"/>
      <c r="E37" s="21"/>
      <c r="F37" s="102" t="s">
        <v>31</v>
      </c>
      <c r="G37" s="101"/>
      <c r="H37" s="103" t="s">
        <v>32</v>
      </c>
      <c r="I37" s="103"/>
      <c r="J37" s="95"/>
      <c r="K37" s="95"/>
      <c r="L37" s="104" t="e">
        <f>L35-L7</f>
        <v>#REF!</v>
      </c>
      <c r="M37" s="105">
        <f>M35-M9</f>
        <v>0</v>
      </c>
      <c r="N37" s="105">
        <f>N35-N9</f>
        <v>0</v>
      </c>
      <c r="O37" s="105">
        <f>O35-O9</f>
        <v>0</v>
      </c>
      <c r="P37" s="106"/>
      <c r="Q37" s="86"/>
      <c r="R37" s="161"/>
      <c r="S37" s="101"/>
      <c r="T37" s="21"/>
      <c r="U37" s="95"/>
      <c r="V37" s="21"/>
      <c r="W37" s="219" t="s">
        <v>31</v>
      </c>
      <c r="X37" s="21"/>
      <c r="Y37" s="103" t="s">
        <v>32</v>
      </c>
      <c r="Z37" s="103"/>
      <c r="AA37" s="95"/>
      <c r="AB37" s="95"/>
      <c r="AC37" s="104" t="e">
        <f>AC35-AC7</f>
        <v>#REF!</v>
      </c>
      <c r="AD37" s="105">
        <f>AD35-AD9</f>
        <v>0</v>
      </c>
      <c r="AE37" s="105">
        <f>AE35-AE9</f>
        <v>0</v>
      </c>
      <c r="AF37" s="105">
        <f>AF35-AF9</f>
        <v>0</v>
      </c>
      <c r="AG37" s="106"/>
      <c r="AH37" s="86"/>
      <c r="AI37" s="161"/>
      <c r="AJ37" s="101"/>
      <c r="AK37" s="21"/>
      <c r="AL37" s="95"/>
      <c r="AM37" s="21"/>
      <c r="AN37" s="219" t="s">
        <v>31</v>
      </c>
      <c r="AO37" s="21"/>
      <c r="AP37" s="103" t="s">
        <v>32</v>
      </c>
      <c r="AQ37" s="103"/>
      <c r="AR37" s="95"/>
      <c r="AS37" s="95"/>
      <c r="AT37" s="104" t="e">
        <f>AT35-AT7</f>
        <v>#REF!</v>
      </c>
      <c r="AU37" s="105">
        <f>AU35-AU9</f>
        <v>0</v>
      </c>
      <c r="AV37" s="105">
        <f>AV35-AV9</f>
        <v>0</v>
      </c>
      <c r="AW37" s="105">
        <f>AW35-AW9</f>
        <v>0</v>
      </c>
      <c r="AX37" s="106"/>
      <c r="AY37" s="86"/>
      <c r="AZ37" s="161"/>
      <c r="BA37" s="101"/>
      <c r="BB37" s="21"/>
      <c r="BC37" s="95"/>
      <c r="BD37" s="21"/>
      <c r="BE37" s="219" t="s">
        <v>31</v>
      </c>
      <c r="BF37" s="21"/>
      <c r="BG37" s="103" t="s">
        <v>32</v>
      </c>
      <c r="BH37" s="103"/>
      <c r="BI37" s="95"/>
      <c r="BJ37" s="95"/>
      <c r="BK37" s="104">
        <f>BK35-BK7</f>
        <v>55</v>
      </c>
      <c r="BL37" s="105">
        <f>BL35-BL9</f>
        <v>0</v>
      </c>
      <c r="BM37" s="105">
        <f>BM35-BM9</f>
        <v>0</v>
      </c>
      <c r="BN37" s="105">
        <f>BN35-BN9</f>
        <v>0</v>
      </c>
      <c r="BO37" s="350"/>
      <c r="BP37" s="86"/>
      <c r="BQ37" s="161"/>
      <c r="BR37" s="101"/>
      <c r="BS37" s="21"/>
      <c r="BT37" s="95"/>
      <c r="BU37" s="21"/>
      <c r="BV37" s="219" t="s">
        <v>31</v>
      </c>
      <c r="BW37" s="219"/>
      <c r="BX37" s="326"/>
      <c r="BY37" s="103" t="s">
        <v>32</v>
      </c>
      <c r="BZ37" s="103"/>
      <c r="CA37" s="95"/>
      <c r="CB37" s="95"/>
      <c r="CC37" s="104" t="e">
        <f>CC35-CC7</f>
        <v>#REF!</v>
      </c>
      <c r="CD37" s="105">
        <f>CD35-CD9</f>
        <v>0</v>
      </c>
      <c r="CE37" s="105">
        <f>CE35-CE9</f>
        <v>0</v>
      </c>
      <c r="CF37" s="105">
        <f>CF35-CF9</f>
        <v>0</v>
      </c>
      <c r="CG37" s="106"/>
      <c r="CH37" s="86"/>
      <c r="CI37" s="161"/>
      <c r="CJ37" s="101"/>
      <c r="CK37" s="21"/>
      <c r="CL37" s="95"/>
      <c r="CM37" s="21"/>
      <c r="CN37" s="219" t="s">
        <v>31</v>
      </c>
      <c r="CO37" s="21"/>
      <c r="CP37" s="103" t="s">
        <v>32</v>
      </c>
      <c r="CQ37" s="103"/>
      <c r="CR37" s="95"/>
      <c r="CS37" s="95"/>
      <c r="CT37" s="104">
        <f>CT35-CT7</f>
        <v>59</v>
      </c>
      <c r="CU37" s="105">
        <f>CU35-CU9</f>
        <v>0</v>
      </c>
      <c r="CV37" s="105">
        <f>CV35-CV9</f>
        <v>0</v>
      </c>
      <c r="CW37" s="105">
        <f>CW35-CW9</f>
        <v>0</v>
      </c>
      <c r="CX37" s="350"/>
      <c r="CY37" s="86"/>
      <c r="CZ37" s="161"/>
      <c r="DA37" s="101"/>
      <c r="DB37" s="21"/>
      <c r="DC37" s="95"/>
      <c r="DD37" s="21"/>
      <c r="DE37" s="219" t="s">
        <v>31</v>
      </c>
      <c r="DF37" s="21"/>
      <c r="DG37" s="103" t="s">
        <v>32</v>
      </c>
      <c r="DH37" s="103"/>
      <c r="DI37" s="95"/>
      <c r="DJ37" s="95"/>
      <c r="DK37" s="104" t="e">
        <f>DK35-DK7</f>
        <v>#REF!</v>
      </c>
      <c r="DL37" s="105">
        <f>DL35-DL9</f>
        <v>0</v>
      </c>
      <c r="DM37" s="105">
        <f>DM35-DM9</f>
        <v>0</v>
      </c>
      <c r="DN37" s="105">
        <f>DN35-DN9</f>
        <v>0</v>
      </c>
      <c r="DO37" s="105"/>
      <c r="DP37" s="86"/>
      <c r="DQ37" s="161"/>
      <c r="DR37" s="101"/>
      <c r="DS37" s="21"/>
      <c r="DT37" s="95"/>
      <c r="DU37" s="21"/>
      <c r="DV37" s="219" t="s">
        <v>31</v>
      </c>
      <c r="DW37" s="21"/>
      <c r="DX37" s="103" t="s">
        <v>32</v>
      </c>
      <c r="DY37" s="103"/>
      <c r="DZ37" s="95"/>
      <c r="EA37" s="95"/>
      <c r="EB37" s="104" t="e">
        <f>EB35-EB7</f>
        <v>#REF!</v>
      </c>
      <c r="EC37" s="105">
        <f>EC35-EC9</f>
        <v>0</v>
      </c>
      <c r="ED37" s="105">
        <f>ED35-ED9</f>
        <v>0</v>
      </c>
      <c r="EE37" s="105">
        <f>EE35-EE9</f>
        <v>0</v>
      </c>
      <c r="EF37" s="106"/>
      <c r="EG37" s="86"/>
      <c r="EH37" s="161"/>
      <c r="EI37" s="101"/>
      <c r="EJ37" s="21"/>
      <c r="EK37" s="95"/>
      <c r="EL37" s="21"/>
      <c r="EM37" s="219" t="s">
        <v>31</v>
      </c>
      <c r="EN37" s="21"/>
      <c r="EO37" s="103" t="s">
        <v>32</v>
      </c>
      <c r="EP37" s="103"/>
      <c r="EQ37" s="95"/>
      <c r="ER37" s="95"/>
      <c r="ES37" s="104">
        <f>ES35-ES7</f>
        <v>0</v>
      </c>
      <c r="ET37" s="105">
        <f>ET35-ET9</f>
        <v>0</v>
      </c>
      <c r="EU37" s="105">
        <f>EU35-EU9</f>
        <v>0</v>
      </c>
      <c r="EV37" s="105">
        <f>EV35-EV9</f>
        <v>0</v>
      </c>
      <c r="EW37" s="106"/>
      <c r="EX37" s="86"/>
      <c r="EY37" s="161"/>
      <c r="EZ37" s="101"/>
      <c r="FA37" s="21"/>
      <c r="FB37" s="95"/>
      <c r="FC37" s="21"/>
      <c r="FD37" s="219" t="s">
        <v>31</v>
      </c>
      <c r="FE37" s="21"/>
      <c r="FF37" s="103" t="s">
        <v>32</v>
      </c>
      <c r="FG37" s="103"/>
      <c r="FH37" s="95"/>
      <c r="FI37" s="95"/>
      <c r="FJ37" s="104">
        <f>FJ35-FJ7</f>
        <v>0</v>
      </c>
      <c r="FK37" s="105">
        <f>FK35-FK9</f>
        <v>0</v>
      </c>
      <c r="FL37" s="105">
        <f>FL35-FL9</f>
        <v>0</v>
      </c>
      <c r="FM37" s="105">
        <f>FM35-FM9</f>
        <v>0</v>
      </c>
      <c r="FN37" s="106"/>
      <c r="FO37" s="86"/>
      <c r="FP37" s="161"/>
      <c r="FQ37" s="101"/>
      <c r="FR37" s="21"/>
      <c r="FS37" s="95"/>
      <c r="FT37" s="21"/>
      <c r="FU37" s="219" t="s">
        <v>31</v>
      </c>
      <c r="FV37" s="21"/>
      <c r="FW37" s="103" t="s">
        <v>32</v>
      </c>
      <c r="FX37" s="103"/>
      <c r="FY37" s="95"/>
      <c r="FZ37" s="95"/>
      <c r="GA37" s="104">
        <f>GA35-GA7</f>
        <v>0</v>
      </c>
      <c r="GB37" s="105">
        <f>GB35-GB9</f>
        <v>0</v>
      </c>
      <c r="GC37" s="105">
        <f>GC35-GC9</f>
        <v>0</v>
      </c>
      <c r="GD37" s="105">
        <f>GD35-GD9</f>
        <v>0</v>
      </c>
      <c r="GE37" s="105"/>
      <c r="GF37" s="86"/>
      <c r="GG37" s="161"/>
      <c r="GH37" s="101"/>
      <c r="GI37" s="21"/>
      <c r="GJ37" s="95"/>
      <c r="GK37" s="21"/>
      <c r="GL37" s="219" t="s">
        <v>31</v>
      </c>
      <c r="GM37" s="21"/>
      <c r="GN37" s="103" t="s">
        <v>32</v>
      </c>
      <c r="GO37" s="103"/>
      <c r="GP37" s="95"/>
      <c r="GQ37" s="95"/>
      <c r="GR37" s="104">
        <f>GR35-GR7</f>
        <v>0</v>
      </c>
      <c r="GS37" s="105">
        <f>GS35-GS9</f>
        <v>0</v>
      </c>
      <c r="GT37" s="105">
        <f>GT35-GT9</f>
        <v>0</v>
      </c>
      <c r="GU37" s="105">
        <f>GU35-GU9</f>
        <v>0</v>
      </c>
      <c r="GV37" s="220"/>
      <c r="GW37" s="220"/>
      <c r="GX37" s="345"/>
      <c r="GY37" s="1"/>
      <c r="GZ37" s="1"/>
      <c r="HA37" s="101"/>
      <c r="HB37" s="21"/>
      <c r="HC37" s="95"/>
      <c r="HD37" s="21"/>
      <c r="HE37" s="102" t="s">
        <v>31</v>
      </c>
      <c r="HF37" s="21"/>
      <c r="HG37" s="103" t="s">
        <v>32</v>
      </c>
      <c r="HH37" s="103"/>
      <c r="HI37" s="95"/>
      <c r="HJ37" s="95"/>
      <c r="HK37" s="104">
        <f>HK35-HK7</f>
        <v>64</v>
      </c>
      <c r="HL37" s="105">
        <f>HL35-HL9</f>
        <v>0</v>
      </c>
      <c r="HM37" s="105">
        <f>HM35-HM9</f>
        <v>0</v>
      </c>
      <c r="HN37" s="105">
        <f>HN35-HN9</f>
        <v>0</v>
      </c>
      <c r="HO37" s="106"/>
      <c r="HP37" s="86"/>
      <c r="HQ37" s="161"/>
      <c r="HR37" s="101"/>
      <c r="HS37" s="21"/>
      <c r="HT37" s="95"/>
      <c r="HU37" s="21"/>
      <c r="HV37" s="219" t="s">
        <v>31</v>
      </c>
      <c r="HW37" s="21"/>
      <c r="HX37" s="103" t="s">
        <v>32</v>
      </c>
      <c r="HY37" s="103"/>
      <c r="HZ37" s="95"/>
      <c r="IA37" s="95"/>
      <c r="IB37" s="104">
        <f>IB35-IB7</f>
        <v>72</v>
      </c>
      <c r="IC37" s="105">
        <f>IC35-IC9</f>
        <v>0</v>
      </c>
      <c r="ID37" s="105">
        <f>ID35-ID9</f>
        <v>0</v>
      </c>
      <c r="IE37" s="105">
        <f>IE35-IE9</f>
        <v>0</v>
      </c>
      <c r="IF37" s="106"/>
      <c r="IG37" s="86"/>
      <c r="IH37" s="161"/>
      <c r="II37" s="101"/>
      <c r="IJ37" s="21"/>
      <c r="IK37" s="95"/>
      <c r="IL37" s="21"/>
      <c r="IM37" s="219" t="s">
        <v>31</v>
      </c>
      <c r="IN37" s="21"/>
      <c r="IO37" s="103" t="s">
        <v>32</v>
      </c>
      <c r="IP37" s="103"/>
      <c r="IQ37" s="95"/>
      <c r="IR37" s="95"/>
      <c r="IS37" s="104">
        <f>IS35-IS7</f>
        <v>58</v>
      </c>
      <c r="IT37" s="105">
        <f>IT35-IT9</f>
        <v>0</v>
      </c>
      <c r="IU37" s="105">
        <f>IU35-IU9</f>
        <v>0</v>
      </c>
      <c r="IV37" s="105">
        <f>IV35-IV9</f>
        <v>0</v>
      </c>
      <c r="IW37" s="106"/>
      <c r="IX37" s="86"/>
      <c r="IY37" s="161"/>
      <c r="IZ37" s="101"/>
      <c r="JA37" s="21"/>
      <c r="JB37" s="95"/>
      <c r="JC37" s="21"/>
      <c r="JD37" s="219" t="s">
        <v>31</v>
      </c>
      <c r="JE37" s="21"/>
      <c r="JF37" s="103" t="s">
        <v>32</v>
      </c>
      <c r="JG37" s="103"/>
      <c r="JH37" s="95"/>
      <c r="JI37" s="95"/>
      <c r="JJ37" s="104">
        <f>JJ35-JJ7</f>
        <v>87</v>
      </c>
      <c r="JK37" s="105">
        <f>JK35-JK9</f>
        <v>0</v>
      </c>
      <c r="JL37" s="105">
        <f>JL35-JL9</f>
        <v>0</v>
      </c>
      <c r="JM37" s="105">
        <f>JM35-JM9</f>
        <v>0</v>
      </c>
      <c r="JN37" s="105"/>
      <c r="JO37" s="86"/>
      <c r="JP37" s="161"/>
      <c r="JQ37" s="101"/>
      <c r="JR37" s="21"/>
      <c r="JS37" s="95"/>
      <c r="JT37" s="21"/>
      <c r="JU37" s="219" t="s">
        <v>31</v>
      </c>
      <c r="JV37" s="21"/>
      <c r="JW37" s="103" t="s">
        <v>32</v>
      </c>
      <c r="JX37" s="103"/>
      <c r="JY37" s="95"/>
      <c r="JZ37" s="95"/>
      <c r="KA37" s="104">
        <f>KA35-KA7</f>
        <v>70</v>
      </c>
      <c r="KB37" s="105">
        <f>KB35-KB9</f>
        <v>0</v>
      </c>
      <c r="KC37" s="105">
        <f>KC35-KC9</f>
        <v>0</v>
      </c>
      <c r="KD37" s="105">
        <f>KD35-KD9</f>
        <v>0</v>
      </c>
      <c r="KE37" s="106"/>
      <c r="KF37" s="86"/>
      <c r="KG37" s="161"/>
      <c r="KH37" s="101"/>
      <c r="KI37" s="21"/>
      <c r="KJ37" s="95"/>
      <c r="KK37" s="21"/>
      <c r="KL37" s="219" t="s">
        <v>31</v>
      </c>
      <c r="KM37" s="21"/>
      <c r="KN37" s="103" t="s">
        <v>32</v>
      </c>
      <c r="KO37" s="103"/>
      <c r="KP37" s="95"/>
      <c r="KQ37" s="95"/>
      <c r="KR37" s="104">
        <f>KR35-KR7</f>
        <v>71</v>
      </c>
      <c r="KS37" s="105">
        <f>KS35-KS9</f>
        <v>0</v>
      </c>
      <c r="KT37" s="105">
        <f>KT35-KT9</f>
        <v>0</v>
      </c>
      <c r="KU37" s="105">
        <f>KU35-KU9</f>
        <v>0</v>
      </c>
      <c r="KV37" s="105"/>
      <c r="KW37" s="86"/>
      <c r="KX37" s="161"/>
      <c r="KY37" s="101"/>
      <c r="KZ37" s="21"/>
      <c r="LA37" s="95"/>
      <c r="LB37" s="21"/>
      <c r="LC37" s="219" t="s">
        <v>31</v>
      </c>
      <c r="LD37" s="21"/>
      <c r="LE37" s="103" t="s">
        <v>32</v>
      </c>
      <c r="LF37" s="103"/>
      <c r="LG37" s="95"/>
      <c r="LH37" s="95"/>
      <c r="LI37" s="104">
        <f>LI35-LI7</f>
        <v>67</v>
      </c>
      <c r="LJ37" s="105">
        <f>LJ35-LJ9</f>
        <v>0</v>
      </c>
      <c r="LK37" s="105">
        <f>LK35-LK9</f>
        <v>0</v>
      </c>
      <c r="LL37" s="105">
        <f>LL35-LL9</f>
        <v>0</v>
      </c>
      <c r="LM37" s="105"/>
      <c r="LN37" s="86"/>
      <c r="LO37" s="161"/>
      <c r="LP37" s="101"/>
      <c r="LQ37" s="21"/>
      <c r="LR37" s="95"/>
      <c r="LS37" s="21"/>
      <c r="LT37" s="219" t="s">
        <v>31</v>
      </c>
      <c r="LU37" s="21"/>
      <c r="LV37" s="103" t="s">
        <v>32</v>
      </c>
      <c r="LW37" s="103"/>
      <c r="LX37" s="95"/>
      <c r="LY37" s="95"/>
      <c r="LZ37" s="104">
        <f>LZ35-LZ7</f>
        <v>-21</v>
      </c>
      <c r="MA37" s="105">
        <f>MA35-MA9</f>
        <v>0</v>
      </c>
      <c r="MB37" s="105">
        <f>MB35-MB9</f>
        <v>0</v>
      </c>
      <c r="MC37" s="105">
        <f>MC35-MC9</f>
        <v>0</v>
      </c>
      <c r="MD37" s="106"/>
      <c r="ME37" s="86"/>
      <c r="MF37" s="161"/>
      <c r="MG37" s="101"/>
      <c r="MH37" s="21"/>
      <c r="MI37" s="95"/>
      <c r="MJ37" s="21"/>
      <c r="MK37" s="219" t="s">
        <v>31</v>
      </c>
      <c r="ML37" s="21"/>
      <c r="MM37" s="103" t="s">
        <v>32</v>
      </c>
      <c r="MN37" s="103"/>
      <c r="MO37" s="95"/>
      <c r="MP37" s="95"/>
      <c r="MQ37" s="104">
        <f>MQ35-MQ7</f>
        <v>0</v>
      </c>
      <c r="MR37" s="105">
        <f>MR35-MR9</f>
        <v>0</v>
      </c>
      <c r="MS37" s="105">
        <f>MS35-MS9</f>
        <v>0</v>
      </c>
      <c r="MT37" s="105">
        <f>MT35-MT9</f>
        <v>0</v>
      </c>
      <c r="MU37" s="106"/>
      <c r="MV37" s="86"/>
      <c r="MW37" s="161"/>
      <c r="MX37" s="101"/>
      <c r="MY37" s="21"/>
      <c r="MZ37" s="95"/>
      <c r="NA37" s="21"/>
      <c r="NB37" s="219" t="s">
        <v>31</v>
      </c>
      <c r="NC37" s="21"/>
      <c r="ND37" s="103" t="s">
        <v>32</v>
      </c>
      <c r="NE37" s="103"/>
      <c r="NF37" s="95"/>
      <c r="NG37" s="95"/>
      <c r="NH37" s="104">
        <f>NH35-NH7</f>
        <v>0</v>
      </c>
      <c r="NI37" s="105">
        <f>NI35-NI9</f>
        <v>0</v>
      </c>
      <c r="NJ37" s="105">
        <f>NJ35-NJ9</f>
        <v>0</v>
      </c>
      <c r="NK37" s="105">
        <f>NK35-NK9</f>
        <v>0</v>
      </c>
      <c r="NL37" s="106"/>
      <c r="NM37" s="86"/>
      <c r="NN37" s="161"/>
      <c r="NO37" s="101"/>
      <c r="NP37" s="21"/>
      <c r="NQ37" s="95"/>
      <c r="NR37" s="21"/>
      <c r="NS37" s="219" t="s">
        <v>31</v>
      </c>
      <c r="NT37" s="21"/>
      <c r="NU37" s="103" t="s">
        <v>32</v>
      </c>
      <c r="NV37" s="103"/>
      <c r="NW37" s="95"/>
      <c r="NX37" s="95"/>
      <c r="NY37" s="104">
        <f>NY35-NY7</f>
        <v>0</v>
      </c>
      <c r="NZ37" s="105">
        <f>NZ35-NZ9</f>
        <v>0</v>
      </c>
      <c r="OA37" s="105">
        <f>OA35-OA9</f>
        <v>0</v>
      </c>
      <c r="OB37" s="105">
        <f>OB35-OB9</f>
        <v>0</v>
      </c>
      <c r="OC37" s="105"/>
      <c r="OD37" s="86"/>
      <c r="OE37" s="161"/>
      <c r="OF37" s="101"/>
      <c r="OG37" s="21"/>
      <c r="OH37" s="95"/>
      <c r="OI37" s="21"/>
      <c r="OJ37" s="219" t="s">
        <v>31</v>
      </c>
      <c r="OK37" s="21"/>
      <c r="OL37" s="103" t="s">
        <v>32</v>
      </c>
      <c r="OM37" s="103"/>
      <c r="ON37" s="95"/>
      <c r="OO37" s="95"/>
      <c r="OP37" s="104">
        <f>OP35-OP7</f>
        <v>0</v>
      </c>
      <c r="OQ37" s="105">
        <f>OQ35-OQ9</f>
        <v>0</v>
      </c>
      <c r="OR37" s="105">
        <f>OR35-OR9</f>
        <v>0</v>
      </c>
      <c r="OS37" s="105">
        <f>OS35-OS9</f>
        <v>0</v>
      </c>
      <c r="OT37" s="220"/>
      <c r="OU37" s="216"/>
      <c r="OV37" s="1"/>
    </row>
    <row r="38" spans="1:412" ht="3.25" customHeight="1">
      <c r="A38" s="1"/>
      <c r="B38" s="101"/>
      <c r="C38" s="21"/>
      <c r="D38" s="21"/>
      <c r="E38" s="21"/>
      <c r="F38" s="29"/>
      <c r="G38" s="101"/>
      <c r="H38" s="107"/>
      <c r="I38" s="107"/>
      <c r="J38" s="21"/>
      <c r="K38" s="21"/>
      <c r="L38" s="86"/>
      <c r="M38" s="108"/>
      <c r="N38" s="108"/>
      <c r="O38" s="108"/>
      <c r="P38" s="86"/>
      <c r="Q38" s="86"/>
      <c r="R38" s="161"/>
      <c r="S38" s="101"/>
      <c r="T38" s="21"/>
      <c r="U38" s="21"/>
      <c r="V38" s="21"/>
      <c r="W38" s="172"/>
      <c r="X38" s="21"/>
      <c r="Y38" s="107"/>
      <c r="Z38" s="107"/>
      <c r="AA38" s="21"/>
      <c r="AB38" s="21"/>
      <c r="AC38" s="86"/>
      <c r="AD38" s="108"/>
      <c r="AE38" s="108"/>
      <c r="AF38" s="108"/>
      <c r="AG38" s="86"/>
      <c r="AH38" s="86"/>
      <c r="AI38" s="161"/>
      <c r="AJ38" s="101"/>
      <c r="AK38" s="21"/>
      <c r="AL38" s="21"/>
      <c r="AM38" s="21"/>
      <c r="AN38" s="172"/>
      <c r="AO38" s="21"/>
      <c r="AP38" s="107"/>
      <c r="AQ38" s="107"/>
      <c r="AR38" s="21"/>
      <c r="AS38" s="21"/>
      <c r="AT38" s="86"/>
      <c r="AU38" s="108"/>
      <c r="AV38" s="108"/>
      <c r="AW38" s="108"/>
      <c r="AX38" s="86"/>
      <c r="AY38" s="86"/>
      <c r="AZ38" s="161"/>
      <c r="BA38" s="101"/>
      <c r="BB38" s="21"/>
      <c r="BC38" s="21"/>
      <c r="BD38" s="21"/>
      <c r="BE38" s="172"/>
      <c r="BF38" s="21"/>
      <c r="BG38" s="107"/>
      <c r="BH38" s="107"/>
      <c r="BI38" s="21"/>
      <c r="BJ38" s="21"/>
      <c r="BK38" s="86"/>
      <c r="BL38" s="108"/>
      <c r="BM38" s="108"/>
      <c r="BN38" s="108"/>
      <c r="BO38" s="86"/>
      <c r="BP38" s="86"/>
      <c r="BQ38" s="161"/>
      <c r="BR38" s="101"/>
      <c r="BS38" s="21"/>
      <c r="BT38" s="21"/>
      <c r="BU38" s="21"/>
      <c r="BV38" s="172"/>
      <c r="BW38" s="172"/>
      <c r="BX38" s="21"/>
      <c r="BY38" s="107"/>
      <c r="BZ38" s="107"/>
      <c r="CA38" s="21"/>
      <c r="CB38" s="21"/>
      <c r="CC38" s="86"/>
      <c r="CD38" s="108"/>
      <c r="CE38" s="108"/>
      <c r="CF38" s="108"/>
      <c r="CG38" s="86"/>
      <c r="CH38" s="86"/>
      <c r="CI38" s="161"/>
      <c r="CJ38" s="101"/>
      <c r="CK38" s="21"/>
      <c r="CL38" s="21"/>
      <c r="CM38" s="21"/>
      <c r="CN38" s="172"/>
      <c r="CO38" s="21"/>
      <c r="CP38" s="107"/>
      <c r="CQ38" s="107"/>
      <c r="CR38" s="21"/>
      <c r="CS38" s="21"/>
      <c r="CT38" s="86"/>
      <c r="CU38" s="108"/>
      <c r="CV38" s="108"/>
      <c r="CW38" s="108"/>
      <c r="CX38" s="86"/>
      <c r="CY38" s="86"/>
      <c r="CZ38" s="161"/>
      <c r="DA38" s="101"/>
      <c r="DB38" s="21"/>
      <c r="DC38" s="21"/>
      <c r="DD38" s="21"/>
      <c r="DE38" s="172"/>
      <c r="DF38" s="21"/>
      <c r="DG38" s="107"/>
      <c r="DH38" s="107"/>
      <c r="DI38" s="21"/>
      <c r="DJ38" s="21"/>
      <c r="DK38" s="86"/>
      <c r="DL38" s="108"/>
      <c r="DM38" s="108"/>
      <c r="DN38" s="108"/>
      <c r="DO38" s="86"/>
      <c r="DP38" s="86"/>
      <c r="DQ38" s="161"/>
      <c r="DR38" s="101"/>
      <c r="DS38" s="21"/>
      <c r="DT38" s="21"/>
      <c r="DU38" s="21"/>
      <c r="DV38" s="172"/>
      <c r="DW38" s="21"/>
      <c r="DX38" s="107"/>
      <c r="DY38" s="107"/>
      <c r="DZ38" s="21"/>
      <c r="EA38" s="21"/>
      <c r="EB38" s="86"/>
      <c r="EC38" s="108"/>
      <c r="ED38" s="108"/>
      <c r="EE38" s="108"/>
      <c r="EF38" s="86"/>
      <c r="EG38" s="86"/>
      <c r="EH38" s="161"/>
      <c r="EI38" s="101"/>
      <c r="EJ38" s="21"/>
      <c r="EK38" s="21"/>
      <c r="EL38" s="21"/>
      <c r="EM38" s="172"/>
      <c r="EN38" s="21"/>
      <c r="EO38" s="107"/>
      <c r="EP38" s="107"/>
      <c r="EQ38" s="21"/>
      <c r="ER38" s="21"/>
      <c r="ES38" s="86"/>
      <c r="ET38" s="108"/>
      <c r="EU38" s="108"/>
      <c r="EV38" s="108"/>
      <c r="EW38" s="86"/>
      <c r="EX38" s="86"/>
      <c r="EY38" s="161"/>
      <c r="EZ38" s="101"/>
      <c r="FA38" s="21"/>
      <c r="FB38" s="21"/>
      <c r="FC38" s="21"/>
      <c r="FD38" s="172"/>
      <c r="FE38" s="21"/>
      <c r="FF38" s="107"/>
      <c r="FG38" s="107"/>
      <c r="FH38" s="21"/>
      <c r="FI38" s="21"/>
      <c r="FJ38" s="86"/>
      <c r="FK38" s="108"/>
      <c r="FL38" s="108"/>
      <c r="FM38" s="108"/>
      <c r="FN38" s="86"/>
      <c r="FO38" s="86"/>
      <c r="FP38" s="161"/>
      <c r="FQ38" s="101"/>
      <c r="FR38" s="21"/>
      <c r="FS38" s="21"/>
      <c r="FT38" s="21"/>
      <c r="FU38" s="172"/>
      <c r="FV38" s="21"/>
      <c r="FW38" s="107"/>
      <c r="FX38" s="107"/>
      <c r="FY38" s="21"/>
      <c r="FZ38" s="21"/>
      <c r="GA38" s="86"/>
      <c r="GB38" s="108"/>
      <c r="GC38" s="108"/>
      <c r="GD38" s="108"/>
      <c r="GE38" s="86"/>
      <c r="GF38" s="86"/>
      <c r="GG38" s="161"/>
      <c r="GH38" s="101"/>
      <c r="GI38" s="21"/>
      <c r="GJ38" s="21"/>
      <c r="GK38" s="21"/>
      <c r="GL38" s="172"/>
      <c r="GM38" s="21"/>
      <c r="GN38" s="107"/>
      <c r="GO38" s="107"/>
      <c r="GP38" s="21"/>
      <c r="GQ38" s="21"/>
      <c r="GR38" s="86"/>
      <c r="GS38" s="108"/>
      <c r="GT38" s="108"/>
      <c r="GU38" s="108"/>
      <c r="GV38" s="86"/>
      <c r="GW38" s="86"/>
      <c r="GX38" s="345"/>
      <c r="GY38" s="1"/>
      <c r="GZ38" s="1"/>
      <c r="HA38" s="101"/>
      <c r="HB38" s="21"/>
      <c r="HC38" s="21"/>
      <c r="HD38" s="21"/>
      <c r="HE38" s="29"/>
      <c r="HF38" s="21"/>
      <c r="HG38" s="107"/>
      <c r="HH38" s="107"/>
      <c r="HI38" s="21"/>
      <c r="HJ38" s="21"/>
      <c r="HK38" s="86"/>
      <c r="HL38" s="108"/>
      <c r="HM38" s="108"/>
      <c r="HN38" s="108"/>
      <c r="HO38" s="86"/>
      <c r="HP38" s="86"/>
      <c r="HQ38" s="161"/>
      <c r="HR38" s="101"/>
      <c r="HS38" s="21"/>
      <c r="HT38" s="21"/>
      <c r="HU38" s="21"/>
      <c r="HV38" s="172"/>
      <c r="HW38" s="21"/>
      <c r="HX38" s="107"/>
      <c r="HY38" s="107"/>
      <c r="HZ38" s="21"/>
      <c r="IA38" s="21"/>
      <c r="IB38" s="86"/>
      <c r="IC38" s="108"/>
      <c r="ID38" s="108"/>
      <c r="IE38" s="108"/>
      <c r="IF38" s="86"/>
      <c r="IG38" s="86"/>
      <c r="IH38" s="161"/>
      <c r="II38" s="101"/>
      <c r="IJ38" s="21"/>
      <c r="IK38" s="21"/>
      <c r="IL38" s="21"/>
      <c r="IM38" s="172"/>
      <c r="IN38" s="21"/>
      <c r="IO38" s="107"/>
      <c r="IP38" s="107"/>
      <c r="IQ38" s="21"/>
      <c r="IR38" s="21"/>
      <c r="IS38" s="86"/>
      <c r="IT38" s="108"/>
      <c r="IU38" s="108"/>
      <c r="IV38" s="108"/>
      <c r="IW38" s="86"/>
      <c r="IX38" s="86"/>
      <c r="IY38" s="161"/>
      <c r="IZ38" s="101"/>
      <c r="JA38" s="21"/>
      <c r="JB38" s="21"/>
      <c r="JC38" s="21"/>
      <c r="JD38" s="172"/>
      <c r="JE38" s="21"/>
      <c r="JF38" s="107"/>
      <c r="JG38" s="107"/>
      <c r="JH38" s="21"/>
      <c r="JI38" s="21"/>
      <c r="JJ38" s="86"/>
      <c r="JK38" s="108"/>
      <c r="JL38" s="108"/>
      <c r="JM38" s="108"/>
      <c r="JN38" s="86"/>
      <c r="JO38" s="86"/>
      <c r="JP38" s="161"/>
      <c r="JQ38" s="101"/>
      <c r="JR38" s="21"/>
      <c r="JS38" s="21"/>
      <c r="JT38" s="21"/>
      <c r="JU38" s="172"/>
      <c r="JV38" s="21"/>
      <c r="JW38" s="107"/>
      <c r="JX38" s="107"/>
      <c r="JY38" s="21"/>
      <c r="JZ38" s="21"/>
      <c r="KA38" s="86"/>
      <c r="KB38" s="108"/>
      <c r="KC38" s="108"/>
      <c r="KD38" s="108"/>
      <c r="KE38" s="86"/>
      <c r="KF38" s="86"/>
      <c r="KG38" s="161"/>
      <c r="KH38" s="101"/>
      <c r="KI38" s="21"/>
      <c r="KJ38" s="21"/>
      <c r="KK38" s="21"/>
      <c r="KL38" s="172"/>
      <c r="KM38" s="21"/>
      <c r="KN38" s="107"/>
      <c r="KO38" s="107"/>
      <c r="KP38" s="21"/>
      <c r="KQ38" s="21"/>
      <c r="KR38" s="86"/>
      <c r="KS38" s="108"/>
      <c r="KT38" s="108"/>
      <c r="KU38" s="108"/>
      <c r="KV38" s="86"/>
      <c r="KW38" s="86"/>
      <c r="KX38" s="161"/>
      <c r="KY38" s="101"/>
      <c r="KZ38" s="21"/>
      <c r="LA38" s="21"/>
      <c r="LB38" s="21"/>
      <c r="LC38" s="172"/>
      <c r="LD38" s="21"/>
      <c r="LE38" s="107"/>
      <c r="LF38" s="107"/>
      <c r="LG38" s="21"/>
      <c r="LH38" s="21"/>
      <c r="LI38" s="86"/>
      <c r="LJ38" s="108"/>
      <c r="LK38" s="108"/>
      <c r="LL38" s="108"/>
      <c r="LM38" s="86"/>
      <c r="LN38" s="86"/>
      <c r="LO38" s="161"/>
      <c r="LP38" s="101"/>
      <c r="LQ38" s="21"/>
      <c r="LR38" s="21"/>
      <c r="LS38" s="21"/>
      <c r="LT38" s="172"/>
      <c r="LU38" s="21"/>
      <c r="LV38" s="107"/>
      <c r="LW38" s="107"/>
      <c r="LX38" s="21"/>
      <c r="LY38" s="21"/>
      <c r="LZ38" s="86"/>
      <c r="MA38" s="108"/>
      <c r="MB38" s="108"/>
      <c r="MC38" s="108"/>
      <c r="MD38" s="86"/>
      <c r="ME38" s="86"/>
      <c r="MF38" s="161"/>
      <c r="MG38" s="101"/>
      <c r="MH38" s="21"/>
      <c r="MI38" s="21"/>
      <c r="MJ38" s="21"/>
      <c r="MK38" s="172"/>
      <c r="ML38" s="21"/>
      <c r="MM38" s="107"/>
      <c r="MN38" s="107"/>
      <c r="MO38" s="21"/>
      <c r="MP38" s="21"/>
      <c r="MQ38" s="86"/>
      <c r="MR38" s="108"/>
      <c r="MS38" s="108"/>
      <c r="MT38" s="108"/>
      <c r="MU38" s="86"/>
      <c r="MV38" s="86"/>
      <c r="MW38" s="161"/>
      <c r="MX38" s="101"/>
      <c r="MY38" s="21"/>
      <c r="MZ38" s="21"/>
      <c r="NA38" s="21"/>
      <c r="NB38" s="172"/>
      <c r="NC38" s="21"/>
      <c r="ND38" s="107"/>
      <c r="NE38" s="107"/>
      <c r="NF38" s="21"/>
      <c r="NG38" s="21"/>
      <c r="NH38" s="86"/>
      <c r="NI38" s="108"/>
      <c r="NJ38" s="108"/>
      <c r="NK38" s="108"/>
      <c r="NL38" s="86"/>
      <c r="NM38" s="86"/>
      <c r="NN38" s="161"/>
      <c r="NO38" s="101"/>
      <c r="NP38" s="21"/>
      <c r="NQ38" s="21"/>
      <c r="NR38" s="21"/>
      <c r="NS38" s="172"/>
      <c r="NT38" s="21"/>
      <c r="NU38" s="107"/>
      <c r="NV38" s="107"/>
      <c r="NW38" s="21"/>
      <c r="NX38" s="21"/>
      <c r="NY38" s="86"/>
      <c r="NZ38" s="108"/>
      <c r="OA38" s="108"/>
      <c r="OB38" s="108"/>
      <c r="OC38" s="86"/>
      <c r="OD38" s="86"/>
      <c r="OE38" s="161"/>
      <c r="OF38" s="101"/>
      <c r="OG38" s="21"/>
      <c r="OH38" s="21"/>
      <c r="OI38" s="21"/>
      <c r="OJ38" s="172"/>
      <c r="OK38" s="21"/>
      <c r="OL38" s="107"/>
      <c r="OM38" s="107"/>
      <c r="ON38" s="21"/>
      <c r="OO38" s="21"/>
      <c r="OP38" s="86"/>
      <c r="OQ38" s="108"/>
      <c r="OR38" s="108"/>
      <c r="OS38" s="108"/>
      <c r="OT38" s="86"/>
      <c r="OU38" s="216"/>
      <c r="OV38" s="1"/>
    </row>
    <row r="39" spans="1:412" ht="3.25" customHeight="1" thickBot="1">
      <c r="A39" s="1"/>
      <c r="B39" s="109"/>
      <c r="C39" s="110"/>
      <c r="D39" s="110"/>
      <c r="E39" s="110"/>
      <c r="F39" s="111"/>
      <c r="G39" s="109"/>
      <c r="H39" s="112"/>
      <c r="I39" s="112"/>
      <c r="J39" s="110"/>
      <c r="K39" s="110"/>
      <c r="L39" s="221"/>
      <c r="M39" s="110"/>
      <c r="N39" s="110"/>
      <c r="O39" s="110"/>
      <c r="P39" s="221"/>
      <c r="Q39" s="221"/>
      <c r="R39" s="222"/>
      <c r="S39" s="109"/>
      <c r="T39" s="110"/>
      <c r="U39" s="110"/>
      <c r="V39" s="110"/>
      <c r="W39" s="110"/>
      <c r="X39" s="110"/>
      <c r="Y39" s="112"/>
      <c r="Z39" s="112"/>
      <c r="AA39" s="110"/>
      <c r="AB39" s="110"/>
      <c r="AC39" s="221"/>
      <c r="AD39" s="110"/>
      <c r="AE39" s="110"/>
      <c r="AF39" s="110"/>
      <c r="AG39" s="221"/>
      <c r="AH39" s="221"/>
      <c r="AI39" s="222"/>
      <c r="AJ39" s="109"/>
      <c r="AK39" s="110"/>
      <c r="AL39" s="110"/>
      <c r="AM39" s="110"/>
      <c r="AN39" s="110"/>
      <c r="AO39" s="110"/>
      <c r="AP39" s="112"/>
      <c r="AQ39" s="112"/>
      <c r="AR39" s="110"/>
      <c r="AS39" s="110"/>
      <c r="AT39" s="221"/>
      <c r="AU39" s="110"/>
      <c r="AV39" s="110"/>
      <c r="AW39" s="110"/>
      <c r="AX39" s="221"/>
      <c r="AY39" s="221"/>
      <c r="AZ39" s="222"/>
      <c r="BA39" s="109"/>
      <c r="BB39" s="110"/>
      <c r="BC39" s="110"/>
      <c r="BD39" s="110"/>
      <c r="BE39" s="110"/>
      <c r="BF39" s="110"/>
      <c r="BG39" s="112"/>
      <c r="BH39" s="112"/>
      <c r="BI39" s="110"/>
      <c r="BJ39" s="110"/>
      <c r="BK39" s="221"/>
      <c r="BL39" s="110"/>
      <c r="BM39" s="110"/>
      <c r="BN39" s="110"/>
      <c r="BO39" s="221"/>
      <c r="BP39" s="221"/>
      <c r="BQ39" s="222"/>
      <c r="BR39" s="109"/>
      <c r="BS39" s="110"/>
      <c r="BT39" s="110"/>
      <c r="BU39" s="110"/>
      <c r="BV39" s="110"/>
      <c r="BW39" s="110"/>
      <c r="BX39" s="110"/>
      <c r="BY39" s="112"/>
      <c r="BZ39" s="112"/>
      <c r="CA39" s="110"/>
      <c r="CB39" s="110"/>
      <c r="CC39" s="221"/>
      <c r="CD39" s="110"/>
      <c r="CE39" s="110"/>
      <c r="CF39" s="110"/>
      <c r="CG39" s="221"/>
      <c r="CH39" s="221"/>
      <c r="CI39" s="222"/>
      <c r="CJ39" s="109"/>
      <c r="CK39" s="110"/>
      <c r="CL39" s="110"/>
      <c r="CM39" s="110"/>
      <c r="CN39" s="110"/>
      <c r="CO39" s="110"/>
      <c r="CP39" s="112"/>
      <c r="CQ39" s="112"/>
      <c r="CR39" s="110"/>
      <c r="CS39" s="110"/>
      <c r="CT39" s="221"/>
      <c r="CU39" s="110"/>
      <c r="CV39" s="110"/>
      <c r="CW39" s="110"/>
      <c r="CX39" s="221"/>
      <c r="CY39" s="221"/>
      <c r="CZ39" s="222"/>
      <c r="DA39" s="109"/>
      <c r="DB39" s="110"/>
      <c r="DC39" s="110"/>
      <c r="DD39" s="110"/>
      <c r="DE39" s="110"/>
      <c r="DF39" s="110"/>
      <c r="DG39" s="112"/>
      <c r="DH39" s="112"/>
      <c r="DI39" s="110"/>
      <c r="DJ39" s="110"/>
      <c r="DK39" s="221"/>
      <c r="DL39" s="110"/>
      <c r="DM39" s="110"/>
      <c r="DN39" s="110"/>
      <c r="DO39" s="221"/>
      <c r="DP39" s="221"/>
      <c r="DQ39" s="222"/>
      <c r="DR39" s="109"/>
      <c r="DS39" s="110"/>
      <c r="DT39" s="110"/>
      <c r="DU39" s="110"/>
      <c r="DV39" s="110"/>
      <c r="DW39" s="110"/>
      <c r="DX39" s="112"/>
      <c r="DY39" s="112"/>
      <c r="DZ39" s="110"/>
      <c r="EA39" s="110"/>
      <c r="EB39" s="221"/>
      <c r="EC39" s="110"/>
      <c r="ED39" s="110"/>
      <c r="EE39" s="110"/>
      <c r="EF39" s="221"/>
      <c r="EG39" s="221"/>
      <c r="EH39" s="222"/>
      <c r="EI39" s="109"/>
      <c r="EJ39" s="110"/>
      <c r="EK39" s="110"/>
      <c r="EL39" s="110"/>
      <c r="EM39" s="110"/>
      <c r="EN39" s="110"/>
      <c r="EO39" s="112"/>
      <c r="EP39" s="112"/>
      <c r="EQ39" s="110"/>
      <c r="ER39" s="110"/>
      <c r="ES39" s="221"/>
      <c r="ET39" s="110"/>
      <c r="EU39" s="110"/>
      <c r="EV39" s="110"/>
      <c r="EW39" s="221"/>
      <c r="EX39" s="221"/>
      <c r="EY39" s="222"/>
      <c r="EZ39" s="109"/>
      <c r="FA39" s="110"/>
      <c r="FB39" s="110"/>
      <c r="FC39" s="110"/>
      <c r="FD39" s="110"/>
      <c r="FE39" s="110"/>
      <c r="FF39" s="112"/>
      <c r="FG39" s="112"/>
      <c r="FH39" s="110"/>
      <c r="FI39" s="110"/>
      <c r="FJ39" s="221"/>
      <c r="FK39" s="110"/>
      <c r="FL39" s="110"/>
      <c r="FM39" s="110"/>
      <c r="FN39" s="221"/>
      <c r="FO39" s="221"/>
      <c r="FP39" s="222"/>
      <c r="FQ39" s="109"/>
      <c r="FR39" s="110"/>
      <c r="FS39" s="110"/>
      <c r="FT39" s="110"/>
      <c r="FU39" s="110"/>
      <c r="FV39" s="110"/>
      <c r="FW39" s="112"/>
      <c r="FX39" s="112"/>
      <c r="FY39" s="110"/>
      <c r="FZ39" s="110"/>
      <c r="GA39" s="221"/>
      <c r="GB39" s="110"/>
      <c r="GC39" s="110"/>
      <c r="GD39" s="110"/>
      <c r="GE39" s="221"/>
      <c r="GF39" s="221"/>
      <c r="GG39" s="222"/>
      <c r="GH39" s="109"/>
      <c r="GI39" s="110"/>
      <c r="GJ39" s="110"/>
      <c r="GK39" s="110"/>
      <c r="GL39" s="110"/>
      <c r="GM39" s="110"/>
      <c r="GN39" s="112"/>
      <c r="GO39" s="112"/>
      <c r="GP39" s="110"/>
      <c r="GQ39" s="110"/>
      <c r="GR39" s="221"/>
      <c r="GS39" s="110"/>
      <c r="GT39" s="110"/>
      <c r="GU39" s="110"/>
      <c r="GV39" s="221"/>
      <c r="GW39" s="221"/>
      <c r="GX39" s="347"/>
      <c r="GY39" s="1"/>
      <c r="GZ39" s="1"/>
      <c r="HA39" s="109"/>
      <c r="HB39" s="110"/>
      <c r="HC39" s="110"/>
      <c r="HD39" s="110"/>
      <c r="HE39" s="111"/>
      <c r="HF39" s="110"/>
      <c r="HG39" s="112"/>
      <c r="HH39" s="112"/>
      <c r="HI39" s="110"/>
      <c r="HJ39" s="110"/>
      <c r="HK39" s="221"/>
      <c r="HL39" s="110"/>
      <c r="HM39" s="110"/>
      <c r="HN39" s="110"/>
      <c r="HO39" s="221"/>
      <c r="HP39" s="221"/>
      <c r="HQ39" s="222"/>
      <c r="HR39" s="109"/>
      <c r="HS39" s="110"/>
      <c r="HT39" s="110"/>
      <c r="HU39" s="110"/>
      <c r="HV39" s="110"/>
      <c r="HW39" s="110"/>
      <c r="HX39" s="112"/>
      <c r="HY39" s="112"/>
      <c r="HZ39" s="110"/>
      <c r="IA39" s="110"/>
      <c r="IB39" s="221"/>
      <c r="IC39" s="110"/>
      <c r="ID39" s="110"/>
      <c r="IE39" s="110"/>
      <c r="IF39" s="221"/>
      <c r="IG39" s="221"/>
      <c r="IH39" s="222"/>
      <c r="II39" s="109"/>
      <c r="IJ39" s="110"/>
      <c r="IK39" s="110"/>
      <c r="IL39" s="110"/>
      <c r="IM39" s="110"/>
      <c r="IN39" s="110"/>
      <c r="IO39" s="112"/>
      <c r="IP39" s="112"/>
      <c r="IQ39" s="110"/>
      <c r="IR39" s="110"/>
      <c r="IS39" s="221"/>
      <c r="IT39" s="110"/>
      <c r="IU39" s="110"/>
      <c r="IV39" s="110"/>
      <c r="IW39" s="221"/>
      <c r="IX39" s="221"/>
      <c r="IY39" s="222"/>
      <c r="IZ39" s="109"/>
      <c r="JA39" s="110"/>
      <c r="JB39" s="110"/>
      <c r="JC39" s="110"/>
      <c r="JD39" s="110"/>
      <c r="JE39" s="110"/>
      <c r="JF39" s="112"/>
      <c r="JG39" s="112"/>
      <c r="JH39" s="110"/>
      <c r="JI39" s="110"/>
      <c r="JJ39" s="221"/>
      <c r="JK39" s="110"/>
      <c r="JL39" s="110"/>
      <c r="JM39" s="110"/>
      <c r="JN39" s="221"/>
      <c r="JO39" s="221"/>
      <c r="JP39" s="222"/>
      <c r="JQ39" s="109"/>
      <c r="JR39" s="110"/>
      <c r="JS39" s="110"/>
      <c r="JT39" s="110"/>
      <c r="JU39" s="110"/>
      <c r="JV39" s="110"/>
      <c r="JW39" s="112"/>
      <c r="JX39" s="112"/>
      <c r="JY39" s="110"/>
      <c r="JZ39" s="110"/>
      <c r="KA39" s="221"/>
      <c r="KB39" s="110"/>
      <c r="KC39" s="110"/>
      <c r="KD39" s="110"/>
      <c r="KE39" s="221"/>
      <c r="KF39" s="221"/>
      <c r="KG39" s="222"/>
      <c r="KH39" s="109"/>
      <c r="KI39" s="110"/>
      <c r="KJ39" s="110"/>
      <c r="KK39" s="110"/>
      <c r="KL39" s="110"/>
      <c r="KM39" s="110"/>
      <c r="KN39" s="112"/>
      <c r="KO39" s="112"/>
      <c r="KP39" s="110"/>
      <c r="KQ39" s="110"/>
      <c r="KR39" s="221"/>
      <c r="KS39" s="110"/>
      <c r="KT39" s="110"/>
      <c r="KU39" s="110"/>
      <c r="KV39" s="221"/>
      <c r="KW39" s="221"/>
      <c r="KX39" s="222"/>
      <c r="KY39" s="109"/>
      <c r="KZ39" s="110"/>
      <c r="LA39" s="110"/>
      <c r="LB39" s="110"/>
      <c r="LC39" s="110"/>
      <c r="LD39" s="110"/>
      <c r="LE39" s="112"/>
      <c r="LF39" s="112"/>
      <c r="LG39" s="110"/>
      <c r="LH39" s="110"/>
      <c r="LI39" s="221"/>
      <c r="LJ39" s="110"/>
      <c r="LK39" s="110"/>
      <c r="LL39" s="110"/>
      <c r="LM39" s="221"/>
      <c r="LN39" s="221"/>
      <c r="LO39" s="222"/>
      <c r="LP39" s="109"/>
      <c r="LQ39" s="110"/>
      <c r="LR39" s="110"/>
      <c r="LS39" s="110"/>
      <c r="LT39" s="110"/>
      <c r="LU39" s="110"/>
      <c r="LV39" s="112"/>
      <c r="LW39" s="112"/>
      <c r="LX39" s="110"/>
      <c r="LY39" s="110"/>
      <c r="LZ39" s="221"/>
      <c r="MA39" s="110"/>
      <c r="MB39" s="110"/>
      <c r="MC39" s="110"/>
      <c r="MD39" s="221"/>
      <c r="ME39" s="221"/>
      <c r="MF39" s="222"/>
      <c r="MG39" s="109"/>
      <c r="MH39" s="110"/>
      <c r="MI39" s="110"/>
      <c r="MJ39" s="110"/>
      <c r="MK39" s="110"/>
      <c r="ML39" s="110"/>
      <c r="MM39" s="112"/>
      <c r="MN39" s="112"/>
      <c r="MO39" s="110"/>
      <c r="MP39" s="110"/>
      <c r="MQ39" s="221"/>
      <c r="MR39" s="110"/>
      <c r="MS39" s="110"/>
      <c r="MT39" s="110"/>
      <c r="MU39" s="221"/>
      <c r="MV39" s="221"/>
      <c r="MW39" s="222"/>
      <c r="MX39" s="109"/>
      <c r="MY39" s="110"/>
      <c r="MZ39" s="110"/>
      <c r="NA39" s="110"/>
      <c r="NB39" s="110"/>
      <c r="NC39" s="110"/>
      <c r="ND39" s="112"/>
      <c r="NE39" s="112"/>
      <c r="NF39" s="110"/>
      <c r="NG39" s="110"/>
      <c r="NH39" s="221"/>
      <c r="NI39" s="110"/>
      <c r="NJ39" s="110"/>
      <c r="NK39" s="110"/>
      <c r="NL39" s="221"/>
      <c r="NM39" s="221"/>
      <c r="NN39" s="222"/>
      <c r="NO39" s="109"/>
      <c r="NP39" s="110"/>
      <c r="NQ39" s="110"/>
      <c r="NR39" s="110"/>
      <c r="NS39" s="110"/>
      <c r="NT39" s="110"/>
      <c r="NU39" s="112"/>
      <c r="NV39" s="112"/>
      <c r="NW39" s="110"/>
      <c r="NX39" s="110"/>
      <c r="NY39" s="221"/>
      <c r="NZ39" s="110"/>
      <c r="OA39" s="110"/>
      <c r="OB39" s="110"/>
      <c r="OC39" s="221"/>
      <c r="OD39" s="221"/>
      <c r="OE39" s="222"/>
      <c r="OF39" s="109"/>
      <c r="OG39" s="110"/>
      <c r="OH39" s="110"/>
      <c r="OI39" s="110"/>
      <c r="OJ39" s="110"/>
      <c r="OK39" s="110"/>
      <c r="OL39" s="112"/>
      <c r="OM39" s="112"/>
      <c r="ON39" s="110"/>
      <c r="OO39" s="110"/>
      <c r="OP39" s="221"/>
      <c r="OQ39" s="110"/>
      <c r="OR39" s="110"/>
      <c r="OS39" s="110"/>
      <c r="OT39" s="221"/>
      <c r="OU39" s="223"/>
      <c r="OV39" s="1"/>
    </row>
    <row r="40" spans="1:412" ht="13.95" customHeight="1">
      <c r="A40" s="1"/>
      <c r="B40" s="113"/>
      <c r="C40" s="113"/>
      <c r="D40" s="113"/>
      <c r="E40" s="113"/>
      <c r="F40" s="113"/>
      <c r="G40" s="113"/>
      <c r="H40" s="114"/>
      <c r="I40" s="114"/>
      <c r="J40" s="115"/>
      <c r="K40" s="116"/>
      <c r="L40" s="114"/>
      <c r="M40" s="224"/>
      <c r="N40" s="224"/>
      <c r="O40" s="224"/>
      <c r="P40" s="114"/>
      <c r="Q40" s="225"/>
      <c r="R40" s="1"/>
      <c r="S40" s="113"/>
      <c r="T40" s="113"/>
      <c r="U40" s="113"/>
      <c r="V40" s="113"/>
      <c r="W40" s="113"/>
      <c r="X40" s="113"/>
      <c r="Y40" s="114"/>
      <c r="Z40" s="114"/>
      <c r="AA40" s="115"/>
      <c r="AB40" s="116"/>
      <c r="AC40" s="114"/>
      <c r="AD40" s="224"/>
      <c r="AE40" s="224"/>
      <c r="AF40" s="224"/>
      <c r="AG40" s="114"/>
      <c r="AH40" s="225"/>
      <c r="AI40" s="1"/>
      <c r="AJ40" s="113"/>
      <c r="AK40" s="113"/>
      <c r="AL40" s="113"/>
      <c r="AM40" s="113"/>
      <c r="AN40" s="113"/>
      <c r="AO40" s="113"/>
      <c r="AP40" s="114"/>
      <c r="AQ40" s="114"/>
      <c r="AR40" s="115"/>
      <c r="AS40" s="116"/>
      <c r="AT40" s="114"/>
      <c r="AU40" s="224"/>
      <c r="AV40" s="224"/>
      <c r="AW40" s="224"/>
      <c r="AX40" s="114"/>
      <c r="AY40" s="225"/>
      <c r="AZ40" s="1"/>
      <c r="BA40" s="113"/>
      <c r="BB40" s="113"/>
      <c r="BC40" s="113"/>
      <c r="BD40" s="113"/>
      <c r="BE40" s="113"/>
      <c r="BF40" s="113"/>
      <c r="BG40" s="114"/>
      <c r="BH40" s="114"/>
      <c r="BI40" s="115"/>
      <c r="BJ40" s="116"/>
      <c r="BK40" s="114"/>
      <c r="BL40" s="224"/>
      <c r="BM40" s="224"/>
      <c r="BN40" s="224"/>
      <c r="BO40" s="114"/>
      <c r="BP40" s="225"/>
      <c r="BQ40" s="1"/>
      <c r="BR40" s="113"/>
      <c r="BS40" s="113"/>
      <c r="BT40" s="113"/>
      <c r="BU40" s="113"/>
      <c r="BV40" s="113"/>
      <c r="BW40" s="113"/>
      <c r="BX40" s="113"/>
      <c r="BY40" s="114"/>
      <c r="BZ40" s="114"/>
      <c r="CA40" s="115"/>
      <c r="CB40" s="116"/>
      <c r="CC40" s="114"/>
      <c r="CD40" s="224"/>
      <c r="CE40" s="224"/>
      <c r="CF40" s="224"/>
      <c r="CG40" s="114"/>
      <c r="CH40" s="225"/>
      <c r="CI40" s="1"/>
      <c r="CJ40" s="113"/>
      <c r="CK40" s="113"/>
      <c r="CL40" s="113"/>
      <c r="CM40" s="113"/>
      <c r="CN40" s="113"/>
      <c r="CO40" s="113"/>
      <c r="CP40" s="114"/>
      <c r="CQ40" s="114"/>
      <c r="CR40" s="115"/>
      <c r="CS40" s="116"/>
      <c r="CT40" s="114"/>
      <c r="CU40" s="224"/>
      <c r="CV40" s="224"/>
      <c r="CW40" s="224"/>
      <c r="CX40" s="114"/>
      <c r="CY40" s="225"/>
      <c r="CZ40" s="1"/>
      <c r="DA40" s="113"/>
      <c r="DB40" s="113"/>
      <c r="DC40" s="113"/>
      <c r="DD40" s="113"/>
      <c r="DE40" s="113"/>
      <c r="DF40" s="113"/>
      <c r="DG40" s="114"/>
      <c r="DH40" s="114"/>
      <c r="DI40" s="115"/>
      <c r="DJ40" s="116"/>
      <c r="DK40" s="114"/>
      <c r="DL40" s="224"/>
      <c r="DM40" s="224"/>
      <c r="DN40" s="224"/>
      <c r="DO40" s="114"/>
      <c r="DP40" s="225"/>
      <c r="DQ40" s="1"/>
      <c r="DR40" s="113"/>
      <c r="DS40" s="113"/>
      <c r="DT40" s="113"/>
      <c r="DU40" s="113"/>
      <c r="DV40" s="113"/>
      <c r="DW40" s="113"/>
      <c r="DX40" s="114"/>
      <c r="DY40" s="114"/>
      <c r="DZ40" s="115"/>
      <c r="EA40" s="116"/>
      <c r="EB40" s="114"/>
      <c r="EC40" s="224"/>
      <c r="ED40" s="224"/>
      <c r="EE40" s="224"/>
      <c r="EF40" s="114"/>
      <c r="EG40" s="225"/>
      <c r="EH40" s="1"/>
      <c r="EI40" s="113"/>
      <c r="EJ40" s="113"/>
      <c r="EK40" s="113"/>
      <c r="EL40" s="113"/>
      <c r="EM40" s="113"/>
      <c r="EN40" s="113"/>
      <c r="EO40" s="114"/>
      <c r="EP40" s="114"/>
      <c r="EQ40" s="115"/>
      <c r="ER40" s="116"/>
      <c r="ES40" s="114"/>
      <c r="ET40" s="224"/>
      <c r="EU40" s="224"/>
      <c r="EV40" s="224"/>
      <c r="EW40" s="114"/>
      <c r="EX40" s="225"/>
      <c r="EY40" s="1"/>
      <c r="EZ40" s="113"/>
      <c r="FA40" s="113"/>
      <c r="FB40" s="113"/>
      <c r="FC40" s="113"/>
      <c r="FD40" s="113"/>
      <c r="FE40" s="113"/>
      <c r="FF40" s="114"/>
      <c r="FG40" s="114"/>
      <c r="FH40" s="115"/>
      <c r="FI40" s="116"/>
      <c r="FJ40" s="114"/>
      <c r="FK40" s="224"/>
      <c r="FL40" s="224"/>
      <c r="FM40" s="224"/>
      <c r="FN40" s="114"/>
      <c r="FO40" s="225"/>
      <c r="FP40" s="1"/>
      <c r="FQ40" s="113"/>
      <c r="FR40" s="113"/>
      <c r="FS40" s="113"/>
      <c r="FT40" s="113"/>
      <c r="FU40" s="113"/>
      <c r="FV40" s="113"/>
      <c r="FW40" s="114"/>
      <c r="FX40" s="114"/>
      <c r="FY40" s="115"/>
      <c r="FZ40" s="116"/>
      <c r="GA40" s="114"/>
      <c r="GB40" s="224"/>
      <c r="GC40" s="224"/>
      <c r="GD40" s="224"/>
      <c r="GE40" s="114"/>
      <c r="GF40" s="225"/>
      <c r="GG40" s="1"/>
      <c r="GH40" s="113"/>
      <c r="GI40" s="113"/>
      <c r="GJ40" s="113"/>
      <c r="GK40" s="113"/>
      <c r="GL40" s="113"/>
      <c r="GM40" s="113"/>
      <c r="GN40" s="114"/>
      <c r="GO40" s="114"/>
      <c r="GP40" s="115"/>
      <c r="GQ40" s="116"/>
      <c r="GR40" s="114"/>
      <c r="GS40" s="224"/>
      <c r="GT40" s="224"/>
      <c r="GU40" s="224"/>
      <c r="GV40" s="114"/>
      <c r="GW40" s="114"/>
      <c r="GX40" s="348"/>
      <c r="GZ40" s="1"/>
      <c r="HA40" s="113"/>
      <c r="HB40" s="113"/>
      <c r="HC40" s="113"/>
      <c r="HD40" s="113"/>
      <c r="HE40" s="113"/>
      <c r="HF40" s="113"/>
      <c r="HG40" s="114"/>
      <c r="HH40" s="114"/>
      <c r="HI40" s="115"/>
      <c r="HJ40" s="116"/>
      <c r="HK40" s="114"/>
      <c r="HL40" s="224"/>
      <c r="HM40" s="224"/>
      <c r="HN40" s="224"/>
      <c r="HO40" s="114"/>
      <c r="HP40" s="225"/>
      <c r="HQ40" s="1"/>
      <c r="HR40" s="113"/>
      <c r="HS40" s="113"/>
      <c r="HT40" s="113"/>
      <c r="HU40" s="113"/>
      <c r="HV40" s="113"/>
      <c r="HW40" s="113"/>
      <c r="HX40" s="114"/>
      <c r="HY40" s="114"/>
      <c r="HZ40" s="115"/>
      <c r="IA40" s="116"/>
      <c r="IB40" s="114"/>
      <c r="IC40" s="224"/>
      <c r="ID40" s="224"/>
      <c r="IE40" s="224"/>
      <c r="IF40" s="114"/>
      <c r="IG40" s="225"/>
      <c r="IH40" s="1"/>
      <c r="II40" s="113"/>
      <c r="IJ40" s="113"/>
      <c r="IK40" s="113"/>
      <c r="IL40" s="113"/>
      <c r="IM40" s="113"/>
      <c r="IN40" s="113"/>
      <c r="IO40" s="114"/>
      <c r="IP40" s="114"/>
      <c r="IQ40" s="115"/>
      <c r="IR40" s="116"/>
      <c r="IS40" s="114"/>
      <c r="IT40" s="224"/>
      <c r="IU40" s="224"/>
      <c r="IV40" s="224"/>
      <c r="IW40" s="114"/>
      <c r="IX40" s="225"/>
      <c r="IY40" s="1"/>
      <c r="IZ40" s="113"/>
      <c r="JA40" s="113"/>
      <c r="JB40" s="113"/>
      <c r="JC40" s="113"/>
      <c r="JD40" s="113"/>
      <c r="JE40" s="113"/>
      <c r="JF40" s="114"/>
      <c r="JG40" s="114"/>
      <c r="JH40" s="115"/>
      <c r="JI40" s="116"/>
      <c r="JJ40" s="114"/>
      <c r="JK40" s="224"/>
      <c r="JL40" s="224"/>
      <c r="JM40" s="224"/>
      <c r="JN40" s="114"/>
      <c r="JO40" s="225"/>
      <c r="JP40" s="1"/>
      <c r="JQ40" s="113"/>
      <c r="JR40" s="113"/>
      <c r="JS40" s="113"/>
      <c r="JT40" s="113"/>
      <c r="JU40" s="113"/>
      <c r="JV40" s="113"/>
      <c r="JW40" s="114"/>
      <c r="JX40" s="114"/>
      <c r="JY40" s="115"/>
      <c r="JZ40" s="116"/>
      <c r="KA40" s="114"/>
      <c r="KB40" s="224"/>
      <c r="KC40" s="224"/>
      <c r="KD40" s="224"/>
      <c r="KE40" s="114"/>
      <c r="KF40" s="225"/>
      <c r="KG40" s="1"/>
      <c r="KH40" s="113"/>
      <c r="KI40" s="113"/>
      <c r="KJ40" s="113"/>
      <c r="KK40" s="113"/>
      <c r="KL40" s="113"/>
      <c r="KM40" s="113"/>
      <c r="KN40" s="114"/>
      <c r="KO40" s="114"/>
      <c r="KP40" s="115"/>
      <c r="KQ40" s="116"/>
      <c r="KR40" s="114"/>
      <c r="KS40" s="224"/>
      <c r="KT40" s="224"/>
      <c r="KU40" s="224"/>
      <c r="KV40" s="114"/>
      <c r="KW40" s="225"/>
      <c r="KX40" s="1"/>
      <c r="KY40" s="113"/>
      <c r="KZ40" s="113"/>
      <c r="LA40" s="113"/>
      <c r="LB40" s="113"/>
      <c r="LC40" s="113"/>
      <c r="LD40" s="113"/>
      <c r="LE40" s="114"/>
      <c r="LF40" s="114"/>
      <c r="LG40" s="115"/>
      <c r="LH40" s="116"/>
      <c r="LI40" s="114"/>
      <c r="LJ40" s="224"/>
      <c r="LK40" s="224"/>
      <c r="LL40" s="224"/>
      <c r="LM40" s="114"/>
      <c r="LN40" s="225"/>
      <c r="LO40" s="1"/>
      <c r="LP40" s="113"/>
      <c r="LQ40" s="113"/>
      <c r="LR40" s="113"/>
      <c r="LS40" s="113"/>
      <c r="LT40" s="113"/>
      <c r="LU40" s="113"/>
      <c r="LV40" s="114"/>
      <c r="LW40" s="114"/>
      <c r="LX40" s="115"/>
      <c r="LY40" s="116"/>
      <c r="LZ40" s="114"/>
      <c r="MA40" s="224"/>
      <c r="MB40" s="224"/>
      <c r="MC40" s="224"/>
      <c r="MD40" s="114"/>
      <c r="ME40" s="225"/>
      <c r="MF40" s="1"/>
      <c r="MG40" s="113"/>
      <c r="MH40" s="113"/>
      <c r="MI40" s="113"/>
      <c r="MJ40" s="113"/>
      <c r="MK40" s="113"/>
      <c r="ML40" s="113"/>
      <c r="MM40" s="114"/>
      <c r="MN40" s="114"/>
      <c r="MO40" s="115"/>
      <c r="MP40" s="116"/>
      <c r="MQ40" s="114"/>
      <c r="MR40" s="224"/>
      <c r="MS40" s="224"/>
      <c r="MT40" s="224"/>
      <c r="MU40" s="114"/>
      <c r="MV40" s="225"/>
      <c r="MW40" s="1"/>
      <c r="MX40" s="113"/>
      <c r="MY40" s="113"/>
      <c r="MZ40" s="113"/>
      <c r="NA40" s="113"/>
      <c r="NB40" s="113"/>
      <c r="NC40" s="113"/>
      <c r="ND40" s="114"/>
      <c r="NE40" s="114"/>
      <c r="NF40" s="115"/>
      <c r="NG40" s="116"/>
      <c r="NH40" s="114"/>
      <c r="NI40" s="224"/>
      <c r="NJ40" s="224"/>
      <c r="NK40" s="224"/>
      <c r="NL40" s="114"/>
      <c r="NM40" s="225"/>
      <c r="NN40" s="1"/>
      <c r="NO40" s="113"/>
      <c r="NP40" s="113"/>
      <c r="NQ40" s="113"/>
      <c r="NR40" s="113"/>
      <c r="NS40" s="113"/>
      <c r="NT40" s="113"/>
      <c r="NU40" s="114"/>
      <c r="NV40" s="114"/>
      <c r="NW40" s="115"/>
      <c r="NX40" s="116"/>
      <c r="NY40" s="114"/>
      <c r="NZ40" s="224"/>
      <c r="OA40" s="224"/>
      <c r="OB40" s="224"/>
      <c r="OC40" s="114"/>
      <c r="OD40" s="225"/>
      <c r="OE40" s="1"/>
      <c r="OF40" s="113"/>
      <c r="OG40" s="113"/>
      <c r="OH40" s="113"/>
      <c r="OI40" s="113"/>
      <c r="OJ40" s="113"/>
      <c r="OK40" s="113"/>
      <c r="OL40" s="114"/>
      <c r="OM40" s="114"/>
      <c r="ON40" s="115"/>
      <c r="OO40" s="116"/>
      <c r="OP40" s="114"/>
      <c r="OQ40" s="224"/>
      <c r="OR40" s="224"/>
      <c r="OS40" s="224"/>
      <c r="OT40" s="114"/>
      <c r="OU40" s="226"/>
      <c r="OV40" s="1"/>
    </row>
    <row r="41" spans="1:412" ht="13.95" customHeight="1">
      <c r="A41" s="1"/>
      <c r="B41" s="113"/>
      <c r="C41" s="113"/>
      <c r="D41" s="113"/>
      <c r="E41" s="113"/>
      <c r="F41" s="113"/>
      <c r="G41" s="113"/>
      <c r="H41" s="114"/>
      <c r="I41" s="114"/>
      <c r="J41" s="115"/>
      <c r="K41" s="116"/>
      <c r="L41" s="114"/>
      <c r="M41" s="224"/>
      <c r="N41" s="224"/>
      <c r="O41" s="224"/>
      <c r="P41" s="114"/>
      <c r="Q41" s="225"/>
      <c r="R41" s="1"/>
      <c r="S41" s="113"/>
      <c r="T41" s="113"/>
      <c r="U41" s="113"/>
      <c r="V41" s="113"/>
      <c r="W41" s="113"/>
      <c r="X41" s="113"/>
      <c r="Y41" s="114"/>
      <c r="Z41" s="114"/>
      <c r="AA41" s="115"/>
      <c r="AB41" s="116"/>
      <c r="AC41" s="114"/>
      <c r="AD41" s="224"/>
      <c r="AE41" s="224"/>
      <c r="AF41" s="224"/>
      <c r="AG41" s="114"/>
      <c r="AH41" s="225"/>
      <c r="AI41" s="1"/>
      <c r="AJ41" s="113"/>
      <c r="AK41" s="113"/>
      <c r="AL41" s="113"/>
      <c r="AM41" s="113"/>
      <c r="AN41" s="113"/>
      <c r="AO41" s="113"/>
      <c r="AP41" s="114"/>
      <c r="AQ41" s="114"/>
      <c r="AR41" s="115"/>
      <c r="AS41" s="116"/>
      <c r="AT41" s="114"/>
      <c r="AU41" s="224"/>
      <c r="AV41" s="224"/>
      <c r="AW41" s="224"/>
      <c r="AX41" s="114"/>
      <c r="AY41" s="225"/>
      <c r="AZ41" s="1"/>
      <c r="BA41" s="113"/>
      <c r="BB41" s="113"/>
      <c r="BC41" s="113"/>
      <c r="BD41" s="113"/>
      <c r="BE41" s="113"/>
      <c r="BF41" s="113"/>
      <c r="BG41" s="114"/>
      <c r="BH41" s="114"/>
      <c r="BI41" s="115"/>
      <c r="BJ41" s="116"/>
      <c r="BK41" s="114"/>
      <c r="BL41" s="224"/>
      <c r="BM41" s="224"/>
      <c r="BN41" s="224"/>
      <c r="BO41" s="114"/>
      <c r="BP41" s="225"/>
      <c r="BQ41" s="1"/>
      <c r="BR41" s="113"/>
      <c r="BS41" s="113"/>
      <c r="BT41" s="113"/>
      <c r="BU41" s="113"/>
      <c r="BV41" s="113"/>
      <c r="BW41" s="113"/>
      <c r="BX41" s="113"/>
      <c r="BY41" s="114"/>
      <c r="BZ41" s="114"/>
      <c r="CA41" s="115"/>
      <c r="CB41" s="116"/>
      <c r="CC41" s="114"/>
      <c r="CD41" s="224"/>
      <c r="CE41" s="224"/>
      <c r="CF41" s="224"/>
      <c r="CG41" s="114"/>
      <c r="CH41" s="225"/>
      <c r="CI41" s="1"/>
      <c r="CJ41" s="113"/>
      <c r="CK41" s="113"/>
      <c r="CL41" s="113"/>
      <c r="CM41" s="113"/>
      <c r="CN41" s="113"/>
      <c r="CO41" s="113"/>
      <c r="CP41" s="114"/>
      <c r="CQ41" s="114"/>
      <c r="CR41" s="115"/>
      <c r="CS41" s="116"/>
      <c r="CT41" s="114"/>
      <c r="CU41" s="224"/>
      <c r="CV41" s="224"/>
      <c r="CW41" s="224"/>
      <c r="CX41" s="114"/>
      <c r="CY41" s="225"/>
      <c r="CZ41" s="1"/>
      <c r="DA41" s="113"/>
      <c r="DB41" s="113"/>
      <c r="DC41" s="113"/>
      <c r="DD41" s="113"/>
      <c r="DE41" s="113"/>
      <c r="DF41" s="113"/>
      <c r="DG41" s="114"/>
      <c r="DH41" s="114"/>
      <c r="DI41" s="115"/>
      <c r="DJ41" s="116"/>
      <c r="DK41" s="114"/>
      <c r="DL41" s="224"/>
      <c r="DM41" s="224"/>
      <c r="DN41" s="224"/>
      <c r="DO41" s="114"/>
      <c r="DP41" s="225"/>
      <c r="DQ41" s="1"/>
      <c r="DR41" s="113"/>
      <c r="DS41" s="113"/>
      <c r="DT41" s="113"/>
      <c r="DU41" s="113"/>
      <c r="DV41" s="113"/>
      <c r="DW41" s="113"/>
      <c r="DX41" s="114"/>
      <c r="DY41" s="114"/>
      <c r="DZ41" s="115"/>
      <c r="EA41" s="116"/>
      <c r="EB41" s="114"/>
      <c r="EC41" s="224"/>
      <c r="ED41" s="224"/>
      <c r="EE41" s="224"/>
      <c r="EF41" s="114"/>
      <c r="EG41" s="225"/>
      <c r="EH41" s="1"/>
      <c r="EI41" s="113"/>
      <c r="EJ41" s="113"/>
      <c r="EK41" s="113"/>
      <c r="EL41" s="113"/>
      <c r="EM41" s="113"/>
      <c r="EN41" s="113"/>
      <c r="EO41" s="114"/>
      <c r="EP41" s="114"/>
      <c r="EQ41" s="115"/>
      <c r="ER41" s="116"/>
      <c r="ES41" s="114"/>
      <c r="ET41" s="224"/>
      <c r="EU41" s="224"/>
      <c r="EV41" s="224"/>
      <c r="EW41" s="114"/>
      <c r="EX41" s="225"/>
      <c r="EY41" s="1"/>
      <c r="EZ41" s="113"/>
      <c r="FA41" s="113"/>
      <c r="FB41" s="113"/>
      <c r="FC41" s="113"/>
      <c r="FD41" s="113"/>
      <c r="FE41" s="113"/>
      <c r="FF41" s="114"/>
      <c r="FG41" s="114"/>
      <c r="FH41" s="115"/>
      <c r="FI41" s="116"/>
      <c r="FJ41" s="114"/>
      <c r="FK41" s="224"/>
      <c r="FL41" s="224"/>
      <c r="FM41" s="224"/>
      <c r="FN41" s="114"/>
      <c r="FO41" s="225"/>
      <c r="FP41" s="1"/>
      <c r="FQ41" s="113"/>
      <c r="FR41" s="113"/>
      <c r="FS41" s="113"/>
      <c r="FT41" s="113"/>
      <c r="FU41" s="113"/>
      <c r="FV41" s="113"/>
      <c r="FW41" s="114"/>
      <c r="FX41" s="114"/>
      <c r="FY41" s="115"/>
      <c r="FZ41" s="116"/>
      <c r="GA41" s="114"/>
      <c r="GB41" s="224"/>
      <c r="GC41" s="224"/>
      <c r="GD41" s="224"/>
      <c r="GE41" s="114"/>
      <c r="GF41" s="225"/>
      <c r="GG41" s="1"/>
      <c r="GH41" s="113"/>
      <c r="GI41" s="113"/>
      <c r="GJ41" s="113"/>
      <c r="GK41" s="113"/>
      <c r="GL41" s="113"/>
      <c r="GM41" s="113"/>
      <c r="GN41" s="114"/>
      <c r="GO41" s="114"/>
      <c r="GP41" s="115"/>
      <c r="GQ41" s="116"/>
      <c r="GR41" s="114"/>
      <c r="GS41" s="224"/>
      <c r="GT41" s="224"/>
      <c r="GU41" s="224"/>
      <c r="GV41" s="114"/>
      <c r="GW41" s="114"/>
      <c r="GX41" s="348"/>
      <c r="GY41" s="1"/>
      <c r="GZ41" s="1"/>
      <c r="HA41" s="113"/>
      <c r="HB41" s="113"/>
      <c r="HC41" s="113"/>
      <c r="HD41" s="113"/>
      <c r="HE41" s="113"/>
      <c r="HF41" s="113"/>
      <c r="HG41" s="114"/>
      <c r="HH41" s="114"/>
      <c r="HI41" s="115"/>
      <c r="HJ41" s="116"/>
      <c r="HK41" s="114"/>
      <c r="HL41" s="224"/>
      <c r="HM41" s="224"/>
      <c r="HN41" s="224"/>
      <c r="HO41" s="114"/>
      <c r="HP41" s="225"/>
      <c r="HQ41" s="1"/>
      <c r="HR41" s="113"/>
      <c r="HS41" s="113"/>
      <c r="HT41" s="113"/>
      <c r="HU41" s="113"/>
      <c r="HV41" s="113"/>
      <c r="HW41" s="113"/>
      <c r="HX41" s="114"/>
      <c r="HY41" s="114"/>
      <c r="HZ41" s="115"/>
      <c r="IA41" s="116"/>
      <c r="IB41" s="114"/>
      <c r="IC41" s="224"/>
      <c r="ID41" s="224"/>
      <c r="IE41" s="224"/>
      <c r="IF41" s="114"/>
      <c r="IG41" s="225"/>
      <c r="IH41" s="1"/>
      <c r="II41" s="113"/>
      <c r="IJ41" s="113"/>
      <c r="IK41" s="113"/>
      <c r="IL41" s="113"/>
      <c r="IM41" s="113"/>
      <c r="IN41" s="113"/>
      <c r="IO41" s="114"/>
      <c r="IP41" s="114"/>
      <c r="IQ41" s="115"/>
      <c r="IR41" s="116"/>
      <c r="IS41" s="114"/>
      <c r="IT41" s="224"/>
      <c r="IU41" s="224"/>
      <c r="IV41" s="224"/>
      <c r="IW41" s="114"/>
      <c r="IX41" s="225"/>
      <c r="IY41" s="1"/>
      <c r="IZ41" s="113"/>
      <c r="JA41" s="113"/>
      <c r="JB41" s="113"/>
      <c r="JC41" s="113"/>
      <c r="JD41" s="113"/>
      <c r="JE41" s="113"/>
      <c r="JF41" s="114"/>
      <c r="JG41" s="114"/>
      <c r="JH41" s="115"/>
      <c r="JI41" s="116"/>
      <c r="JJ41" s="114"/>
      <c r="JK41" s="224"/>
      <c r="JL41" s="224"/>
      <c r="JM41" s="224"/>
      <c r="JN41" s="114"/>
      <c r="JO41" s="225"/>
      <c r="JP41" s="1"/>
      <c r="JQ41" s="113"/>
      <c r="JR41" s="113"/>
      <c r="JS41" s="113"/>
      <c r="JT41" s="113"/>
      <c r="JU41" s="113"/>
      <c r="JV41" s="113"/>
      <c r="JW41" s="114"/>
      <c r="JX41" s="114"/>
      <c r="JY41" s="115"/>
      <c r="JZ41" s="116"/>
      <c r="KA41" s="114"/>
      <c r="KB41" s="224"/>
      <c r="KC41" s="224"/>
      <c r="KD41" s="224"/>
      <c r="KE41" s="114"/>
      <c r="KF41" s="225"/>
      <c r="KG41" s="1"/>
      <c r="KH41" s="113"/>
      <c r="KI41" s="113"/>
      <c r="KJ41" s="113"/>
      <c r="KK41" s="113"/>
      <c r="KL41" s="113"/>
      <c r="KM41" s="113"/>
      <c r="KN41" s="114"/>
      <c r="KO41" s="114"/>
      <c r="KP41" s="115"/>
      <c r="KQ41" s="116"/>
      <c r="KR41" s="114"/>
      <c r="KS41" s="224"/>
      <c r="KT41" s="224"/>
      <c r="KU41" s="224"/>
      <c r="KV41" s="114"/>
      <c r="KW41" s="225"/>
      <c r="KX41" s="1"/>
      <c r="KY41" s="113"/>
      <c r="KZ41" s="113"/>
      <c r="LA41" s="113"/>
      <c r="LB41" s="113"/>
      <c r="LC41" s="113"/>
      <c r="LD41" s="113"/>
      <c r="LE41" s="114"/>
      <c r="LF41" s="114"/>
      <c r="LG41" s="115"/>
      <c r="LH41" s="116"/>
      <c r="LI41" s="114"/>
      <c r="LJ41" s="224"/>
      <c r="LK41" s="224"/>
      <c r="LL41" s="224"/>
      <c r="LM41" s="114"/>
      <c r="LN41" s="225"/>
      <c r="LO41" s="1"/>
      <c r="LP41" s="113"/>
      <c r="LQ41" s="113"/>
      <c r="LR41" s="113"/>
      <c r="LS41" s="113"/>
      <c r="LT41" s="113"/>
      <c r="LU41" s="113"/>
      <c r="LV41" s="114"/>
      <c r="LW41" s="114"/>
      <c r="LX41" s="115"/>
      <c r="LY41" s="116"/>
      <c r="LZ41" s="114"/>
      <c r="MA41" s="224"/>
      <c r="MB41" s="224"/>
      <c r="MC41" s="224"/>
      <c r="MD41" s="114"/>
      <c r="ME41" s="225"/>
      <c r="MF41" s="1"/>
      <c r="MG41" s="113"/>
      <c r="MH41" s="113"/>
      <c r="MI41" s="113"/>
      <c r="MJ41" s="113"/>
      <c r="MK41" s="113"/>
      <c r="ML41" s="113"/>
      <c r="MM41" s="114"/>
      <c r="MN41" s="114"/>
      <c r="MO41" s="115"/>
      <c r="MP41" s="116"/>
      <c r="MQ41" s="114"/>
      <c r="MR41" s="224"/>
      <c r="MS41" s="224"/>
      <c r="MT41" s="224"/>
      <c r="MU41" s="114"/>
      <c r="MV41" s="225"/>
      <c r="MW41" s="1"/>
      <c r="MX41" s="113"/>
      <c r="MY41" s="113"/>
      <c r="MZ41" s="113"/>
      <c r="NA41" s="113"/>
      <c r="NB41" s="113"/>
      <c r="NC41" s="113"/>
      <c r="ND41" s="114"/>
      <c r="NE41" s="114"/>
      <c r="NF41" s="115"/>
      <c r="NG41" s="116"/>
      <c r="NH41" s="114"/>
      <c r="NI41" s="224"/>
      <c r="NJ41" s="224"/>
      <c r="NK41" s="224"/>
      <c r="NL41" s="114"/>
      <c r="NM41" s="225"/>
      <c r="NN41" s="1"/>
      <c r="NO41" s="113"/>
      <c r="NP41" s="113"/>
      <c r="NQ41" s="113"/>
      <c r="NR41" s="113"/>
      <c r="NS41" s="113"/>
      <c r="NT41" s="113"/>
      <c r="NU41" s="114"/>
      <c r="NV41" s="114"/>
      <c r="NW41" s="115"/>
      <c r="NX41" s="116"/>
      <c r="NY41" s="114"/>
      <c r="NZ41" s="224"/>
      <c r="OA41" s="224"/>
      <c r="OB41" s="224"/>
      <c r="OC41" s="114"/>
      <c r="OD41" s="225"/>
      <c r="OE41" s="1"/>
      <c r="OF41" s="113"/>
      <c r="OG41" s="113"/>
      <c r="OH41" s="113"/>
      <c r="OI41" s="113"/>
      <c r="OJ41" s="113"/>
      <c r="OK41" s="113"/>
      <c r="OL41" s="114"/>
      <c r="OM41" s="114"/>
      <c r="ON41" s="115"/>
      <c r="OO41" s="116"/>
      <c r="OP41" s="114"/>
      <c r="OQ41" s="224"/>
      <c r="OR41" s="224"/>
      <c r="OS41" s="224"/>
      <c r="OT41" s="114"/>
      <c r="OU41" s="226"/>
      <c r="OV41" s="1"/>
    </row>
  </sheetData>
  <mergeCells count="100">
    <mergeCell ref="OP3:OT3"/>
    <mergeCell ref="HK3:HO3"/>
    <mergeCell ref="IB3:IF3"/>
    <mergeCell ref="IS3:IW3"/>
    <mergeCell ref="JJ3:JN3"/>
    <mergeCell ref="KA3:KE3"/>
    <mergeCell ref="KR3:KV3"/>
    <mergeCell ref="LI3:LM3"/>
    <mergeCell ref="LZ3:MD3"/>
    <mergeCell ref="MQ3:MU3"/>
    <mergeCell ref="NH3:NL3"/>
    <mergeCell ref="NY3:OC3"/>
    <mergeCell ref="KH4:KJ4"/>
    <mergeCell ref="HA4:HC4"/>
    <mergeCell ref="HD4:HE4"/>
    <mergeCell ref="HK4:HO4"/>
    <mergeCell ref="HR4:HT4"/>
    <mergeCell ref="IB4:IF4"/>
    <mergeCell ref="II4:IK4"/>
    <mergeCell ref="IS4:IW4"/>
    <mergeCell ref="IZ4:JB4"/>
    <mergeCell ref="JJ4:JN4"/>
    <mergeCell ref="JQ4:JS4"/>
    <mergeCell ref="KA4:KE4"/>
    <mergeCell ref="NH4:NL4"/>
    <mergeCell ref="NO4:NQ4"/>
    <mergeCell ref="NY4:OC4"/>
    <mergeCell ref="OF4:OH4"/>
    <mergeCell ref="KR4:KV4"/>
    <mergeCell ref="KY4:LA4"/>
    <mergeCell ref="LI4:LM4"/>
    <mergeCell ref="LP4:LR4"/>
    <mergeCell ref="LZ4:MD4"/>
    <mergeCell ref="MG4:MI4"/>
    <mergeCell ref="MX5:NA6"/>
    <mergeCell ref="NO5:NR6"/>
    <mergeCell ref="OF5:OI6"/>
    <mergeCell ref="HA7:HE7"/>
    <mergeCell ref="OP4:OT4"/>
    <mergeCell ref="HA5:HD6"/>
    <mergeCell ref="HR5:HU6"/>
    <mergeCell ref="II5:IL6"/>
    <mergeCell ref="IZ5:JC6"/>
    <mergeCell ref="JQ5:JT6"/>
    <mergeCell ref="KH5:KK6"/>
    <mergeCell ref="KY5:LB6"/>
    <mergeCell ref="LP5:LS6"/>
    <mergeCell ref="MG5:MJ6"/>
    <mergeCell ref="MQ4:MU4"/>
    <mergeCell ref="MX4:MZ4"/>
    <mergeCell ref="GR3:GV3"/>
    <mergeCell ref="L3:P3"/>
    <mergeCell ref="AC3:AG3"/>
    <mergeCell ref="AT3:AX3"/>
    <mergeCell ref="BK3:BO3"/>
    <mergeCell ref="CC3:CG3"/>
    <mergeCell ref="CT3:CX3"/>
    <mergeCell ref="DK3:DO3"/>
    <mergeCell ref="EB3:EF3"/>
    <mergeCell ref="ES3:EW3"/>
    <mergeCell ref="FJ3:FN3"/>
    <mergeCell ref="GA3:GE3"/>
    <mergeCell ref="CJ4:CL4"/>
    <mergeCell ref="B4:D4"/>
    <mergeCell ref="E4:F4"/>
    <mergeCell ref="L4:P4"/>
    <mergeCell ref="S4:U4"/>
    <mergeCell ref="AC4:AG4"/>
    <mergeCell ref="AJ4:AL4"/>
    <mergeCell ref="AT4:AX4"/>
    <mergeCell ref="BA4:BC4"/>
    <mergeCell ref="BK4:BO4"/>
    <mergeCell ref="BR4:BT4"/>
    <mergeCell ref="CC4:CG4"/>
    <mergeCell ref="FJ4:FN4"/>
    <mergeCell ref="FQ4:FS4"/>
    <mergeCell ref="GA4:GE4"/>
    <mergeCell ref="GH4:GJ4"/>
    <mergeCell ref="CT4:CX4"/>
    <mergeCell ref="DA4:DC4"/>
    <mergeCell ref="DK4:DO4"/>
    <mergeCell ref="DR4:DT4"/>
    <mergeCell ref="EB4:EF4"/>
    <mergeCell ref="EI4:EK4"/>
    <mergeCell ref="EZ5:FC6"/>
    <mergeCell ref="FQ5:FT6"/>
    <mergeCell ref="GH5:GK6"/>
    <mergeCell ref="B7:F7"/>
    <mergeCell ref="GR4:GV4"/>
    <mergeCell ref="B5:E6"/>
    <mergeCell ref="S5:V6"/>
    <mergeCell ref="AJ5:AM6"/>
    <mergeCell ref="BA5:BD6"/>
    <mergeCell ref="BR5:BU6"/>
    <mergeCell ref="CJ5:CM6"/>
    <mergeCell ref="DA5:DD6"/>
    <mergeCell ref="DR5:DU6"/>
    <mergeCell ref="EI5:EL6"/>
    <mergeCell ref="ES4:EW4"/>
    <mergeCell ref="EZ4:FB4"/>
  </mergeCells>
  <conditionalFormatting sqref="HL10 IC10 IT10 JK10 KB10 KS10 LJ10 MA10 MR10 NI10 NZ10 OQ10">
    <cfRule type="cellIs" dxfId="169" priority="48" stopIfTrue="1" operator="equal">
      <formula>0</formula>
    </cfRule>
  </conditionalFormatting>
  <conditionalFormatting sqref="HO11:HO19 HO23:HO31 IF11:IF19 IF23:IF31 IW11:IW19 IW23:IW31 JN11:JN19 JN23:JN31 KE11:KE19 KE23:KE31 KV11:KV19 KV23:KV31 LM11:LM19 LM23:LM31 MD11:MD19 MD23:MD31 MU11:MU19 MU23:MU31 NL11:NL19 NL23:NL31 OC11:OC19 OC23:OC31 OT11:OT19 OT23:OT31">
    <cfRule type="cellIs" dxfId="168" priority="47" stopIfTrue="1" operator="greaterThan">
      <formula>#REF!</formula>
    </cfRule>
  </conditionalFormatting>
  <conditionalFormatting sqref="HO35 IF35 IW35 JN35 KE35 KV35 LM35 MD35 MU35 NL35 OC35 OT35">
    <cfRule type="cellIs" dxfId="167" priority="45" stopIfTrue="1" operator="greaterThanOrEqual">
      <formula>#REF!</formula>
    </cfRule>
    <cfRule type="cellIs" dxfId="166" priority="46" stopIfTrue="1" operator="lessThan">
      <formula>#REF!</formula>
    </cfRule>
  </conditionalFormatting>
  <conditionalFormatting sqref="HK35 IB35 IS35 JJ35 KA35 KR35 LI35 LZ35 MQ35 NH35 NY35 OP35">
    <cfRule type="cellIs" dxfId="165" priority="43" stopIfTrue="1" operator="lessThanOrEqual">
      <formula>#REF!</formula>
    </cfRule>
    <cfRule type="cellIs" dxfId="164" priority="44" stopIfTrue="1" operator="greaterThan">
      <formula>#REF!</formula>
    </cfRule>
  </conditionalFormatting>
  <conditionalFormatting sqref="HK37 IB37 IS37 JJ37 KA37 KR37 LI37 LZ37 MQ37 NH37 NY37 OP37">
    <cfRule type="cellIs" dxfId="163" priority="41" stopIfTrue="1" operator="lessThanOrEqual">
      <formula>#REF!</formula>
    </cfRule>
    <cfRule type="cellIs" dxfId="162" priority="42" stopIfTrue="1" operator="greaterThan">
      <formula>#REF!</formula>
    </cfRule>
  </conditionalFormatting>
  <conditionalFormatting sqref="HK11:HK19 HK23:HK31 IB11:IB19 IB23:IB31 IS11:IS19 IS23:IS31 JJ11:JJ19 JJ23:JJ31 KA11:KA19 KA23:KA31 KR11:KR19 KR23:KR31 LI11:LI19 LI23:LI31 LZ11:LZ19 LZ23:LZ31 MQ11:MQ19 MQ23:MQ31 NH11:NH19 NH23:NH31 NY11:NY19 NY23:NY31 OP11:OP19 OP23:OP31">
    <cfRule type="containsText" dxfId="161" priority="40" operator="containsText" text="2">
      <formula>NOT(ISERROR(SEARCH("2",HK11)))</formula>
    </cfRule>
  </conditionalFormatting>
  <conditionalFormatting sqref="HO11:HO19 HO23:HO31 IF11:IF19 IF23:IF31 IW11:IW19 IW23:IW31 JN11:JN19 JN23:JN31 KE11:KE19 KE23:KE31 KV11:KV19 KV23:KV31 LM11:LM19 LM23:LM31 MD11:MD19 MD23:MD31 MU11:MU19 MU23:MU31 NL11:NL19 NL23:NL31 OC11:OC19 OC23:OC31 OT11:OT19 OT23:OT31">
    <cfRule type="containsBlanks" dxfId="160" priority="39">
      <formula>LEN(TRIM(HO11))=0</formula>
    </cfRule>
  </conditionalFormatting>
  <conditionalFormatting sqref="HO11:HO19 HO23:HO31 IF11:IF19 IF23:IF31 IW11:IW19 IW23:IW31 JN11:JN19 JN23:JN31 KE11:KE19 KE23:KE31 KV11:KV19 KV23:KV31 LM11:LM19 LM23:LM31 MD11:MD19 MD23:MD31 MU11:MU19 MU23:MU31 NL11:NL19 NL23:NL31 OC11:OC19 OC23:OC31 OT11:OT19 OT23:OT31">
    <cfRule type="cellIs" dxfId="159" priority="38" stopIfTrue="1" operator="greaterThan">
      <formula>#REF!</formula>
    </cfRule>
  </conditionalFormatting>
  <conditionalFormatting sqref="HO11:HO19 HO23:HO31 IF11:IF19 IF23:IF31 IW11:IW19 IW23:IW31 JN11:JN19 JN23:JN31 KE11:KE19 KE23:KE31 KV11:KV19 KV23:KV31 LM11:LM19 LM23:LM31 MD11:MD19 MD23:MD31 MU11:MU19 MU23:MU31 NL11:NL19 NL23:NL31 OC11:OC19 OC23:OC31 OT11:OT19 OT23:OT31">
    <cfRule type="cellIs" dxfId="158" priority="37" stopIfTrue="1" operator="greaterThan">
      <formula>#REF!</formula>
    </cfRule>
  </conditionalFormatting>
  <conditionalFormatting sqref="HO11:HO19 HO23:HO31 IF11:IF19 IF23:IF31 IW11:IW19 IW23:IW31 JN11:JN19 JN23:JN31 KE11:KE19 KE23:KE31 KV11:KV19 KV23:KV31 LM11:LM19 LM23:LM31 MD11:MD19 MD23:MD31 MU11:MU19 MU23:MU31 NL11:NL19 NL23:NL31 OC11:OC19 OC23:OC31 OT11:OT19 OT23:OT31">
    <cfRule type="cellIs" dxfId="157" priority="36" stopIfTrue="1" operator="greaterThan">
      <formula>#REF!</formula>
    </cfRule>
  </conditionalFormatting>
  <conditionalFormatting sqref="HO35 IF35 IW35 JN35 KE35 KV35 LM35 MD35 MU35 NL35 OC35 OT35">
    <cfRule type="cellIs" dxfId="156" priority="34" stopIfTrue="1" operator="greaterThanOrEqual">
      <formula>#REF!</formula>
    </cfRule>
    <cfRule type="cellIs" dxfId="155" priority="35" stopIfTrue="1" operator="lessThan">
      <formula>#REF!</formula>
    </cfRule>
  </conditionalFormatting>
  <conditionalFormatting sqref="HK35 IB35 IS35 JJ35 KA35 KR35 LI35 LZ35 MQ35 NH35 NY35 OP35">
    <cfRule type="cellIs" dxfId="154" priority="32" stopIfTrue="1" operator="lessThanOrEqual">
      <formula>#REF!</formula>
    </cfRule>
    <cfRule type="cellIs" dxfId="153" priority="33" stopIfTrue="1" operator="greaterThan">
      <formula>#REF!</formula>
    </cfRule>
  </conditionalFormatting>
  <conditionalFormatting sqref="HK37 IB37 IS37 JJ37 KA37 KR37 LI37 LZ37 MQ37 NH37 NY37 OP37">
    <cfRule type="cellIs" dxfId="152" priority="30" stopIfTrue="1" operator="lessThanOrEqual">
      <formula>#REF!</formula>
    </cfRule>
    <cfRule type="cellIs" dxfId="151" priority="31" stopIfTrue="1" operator="greaterThan">
      <formula>#REF!</formula>
    </cfRule>
  </conditionalFormatting>
  <conditionalFormatting sqref="HO11:HO19 HO23:HO31 IF11:IF19">
    <cfRule type="containsBlanks" dxfId="150" priority="28">
      <formula>LEN(TRIM(HO11))=0</formula>
    </cfRule>
    <cfRule type="containsBlanks" dxfId="149" priority="29">
      <formula>LEN(TRIM(HO11))=0</formula>
    </cfRule>
  </conditionalFormatting>
  <conditionalFormatting sqref="NL11:NL19">
    <cfRule type="containsBlanks" dxfId="148" priority="26">
      <formula>LEN(TRIM(NL11))=0</formula>
    </cfRule>
    <cfRule type="containsBlanks" priority="27">
      <formula>LEN(TRIM(NL11))=0</formula>
    </cfRule>
  </conditionalFormatting>
  <conditionalFormatting sqref="IC23:IF31 HL11:HO19 HL23:HO31 IC11:IF19 IT11:IW19 IT23:IW31 JK11:JN19 JK23:JN31 KB11:KE19 KB23:KE31 KS11:KV19 KS23:KV31 LJ11:LM19 LJ23:LM31 MA11:MD19 MA23:MD31 MR11:MU19 MR23:MU31 NI11:NL19 NI23:NL31 NZ11:OC19 NZ23:OC31 OQ11:OT19 OQ23:OT31">
    <cfRule type="containsBlanks" dxfId="147" priority="25">
      <formula>LEN(TRIM(HL11))=0</formula>
    </cfRule>
  </conditionalFormatting>
  <conditionalFormatting sqref="M10 AD10 AU10 BL10 CD10">
    <cfRule type="cellIs" dxfId="146" priority="24" stopIfTrue="1" operator="equal">
      <formula>0</formula>
    </cfRule>
  </conditionalFormatting>
  <conditionalFormatting sqref="P11:P19 P23:P31 AG11:AG19 AG23:AG31 AX11:AX19 AX23:AX31 BO11:BO19 BO23:BO31 CG11:CG19 CG23:CG31">
    <cfRule type="cellIs" dxfId="145" priority="23" stopIfTrue="1" operator="greaterThan">
      <formula>#REF!</formula>
    </cfRule>
  </conditionalFormatting>
  <conditionalFormatting sqref="P35 AG35 AX35 BO35 CG35">
    <cfRule type="cellIs" dxfId="144" priority="21" stopIfTrue="1" operator="greaterThanOrEqual">
      <formula>#REF!</formula>
    </cfRule>
    <cfRule type="cellIs" dxfId="143" priority="22" stopIfTrue="1" operator="lessThan">
      <formula>#REF!</formula>
    </cfRule>
  </conditionalFormatting>
  <conditionalFormatting sqref="L35 AC35 AT35 BK35 CC35">
    <cfRule type="cellIs" dxfId="142" priority="19" stopIfTrue="1" operator="lessThanOrEqual">
      <formula>#REF!</formula>
    </cfRule>
    <cfRule type="cellIs" dxfId="141" priority="20" stopIfTrue="1" operator="greaterThan">
      <formula>#REF!</formula>
    </cfRule>
  </conditionalFormatting>
  <conditionalFormatting sqref="L37 AC37 AT37 BK37 CC37 CT37 DK37 EB37 ES37 FJ37 GA37 GR37">
    <cfRule type="cellIs" dxfId="140" priority="17" stopIfTrue="1" operator="lessThanOrEqual">
      <formula>#REF!</formula>
    </cfRule>
    <cfRule type="cellIs" dxfId="139" priority="18" stopIfTrue="1" operator="greaterThan">
      <formula>#REF!</formula>
    </cfRule>
  </conditionalFormatting>
  <conditionalFormatting sqref="L11:L19 L23:L31 AC11:AC19 AC23:AC31 AT11:AT19 AT23:AT31 BK11:BK19 CC23:CC31 CC11:CC19 BK23:BK25 BK31">
    <cfRule type="containsText" dxfId="138" priority="16" operator="containsText" text="2">
      <formula>NOT(ISERROR(SEARCH("2",L11)))</formula>
    </cfRule>
  </conditionalFormatting>
  <conditionalFormatting sqref="P11:P19 P23:P31 AG11:AG19 AG23:AG31 AX11:AX19 AX23:AX31 BO11:BO19 BO23:BO31 CG11:CG19 CG23:CG31">
    <cfRule type="containsBlanks" dxfId="137" priority="15">
      <formula>LEN(TRIM(P11))=0</formula>
    </cfRule>
  </conditionalFormatting>
  <conditionalFormatting sqref="P11:P19 P23:P31 AG11:AG19 AG23:AG31 AX11:AX19 AX23:AX31 BO11:BO19 BO23:BO31 CG11:CG19 CG23:CG31">
    <cfRule type="cellIs" dxfId="136" priority="14" stopIfTrue="1" operator="greaterThan">
      <formula>#REF!</formula>
    </cfRule>
  </conditionalFormatting>
  <conditionalFormatting sqref="P11:P19 P23:P31 AG11:AG19 AG23:AG31 AX11:AX19 AX23:AX31 BO11:BO19 BO23:BO31 CG11:CG19 CG23:CG31">
    <cfRule type="cellIs" dxfId="135" priority="13" stopIfTrue="1" operator="greaterThan">
      <formula>#REF!</formula>
    </cfRule>
  </conditionalFormatting>
  <conditionalFormatting sqref="P11:P19 P23:P31 AG11:AG19 AG23:AG31 AX11:AX19 AX23:AX31 BO11:BO19 BO23:BO31 CG11:CG19 CG23:CG31">
    <cfRule type="cellIs" dxfId="134" priority="12" stopIfTrue="1" operator="greaterThan">
      <formula>#REF!</formula>
    </cfRule>
  </conditionalFormatting>
  <conditionalFormatting sqref="P35 AG35 AX35 BO35 CG35">
    <cfRule type="cellIs" dxfId="133" priority="10" stopIfTrue="1" operator="greaterThanOrEqual">
      <formula>#REF!</formula>
    </cfRule>
    <cfRule type="cellIs" dxfId="132" priority="11" stopIfTrue="1" operator="lessThan">
      <formula>#REF!</formula>
    </cfRule>
  </conditionalFormatting>
  <conditionalFormatting sqref="L35 AC35 AT35 BK35 CC35">
    <cfRule type="cellIs" dxfId="131" priority="8" stopIfTrue="1" operator="lessThanOrEqual">
      <formula>#REF!</formula>
    </cfRule>
    <cfRule type="cellIs" dxfId="130" priority="9" stopIfTrue="1" operator="greaterThan">
      <formula>#REF!</formula>
    </cfRule>
  </conditionalFormatting>
  <conditionalFormatting sqref="L37 AC37 AT37 BK37 CC37 CT37 DK37 EB37 ES37 FJ37 GA37 GR37">
    <cfRule type="cellIs" dxfId="129" priority="6" stopIfTrue="1" operator="lessThanOrEqual">
      <formula>#REF!</formula>
    </cfRule>
    <cfRule type="cellIs" dxfId="128" priority="7" stopIfTrue="1" operator="greaterThan">
      <formula>#REF!</formula>
    </cfRule>
  </conditionalFormatting>
  <conditionalFormatting sqref="P11:P19 P23:P31 AG11:AG19">
    <cfRule type="containsBlanks" dxfId="127" priority="4">
      <formula>LEN(TRIM(P11))=0</formula>
    </cfRule>
    <cfRule type="containsBlanks" dxfId="126" priority="5">
      <formula>LEN(TRIM(P11))=0</formula>
    </cfRule>
  </conditionalFormatting>
  <conditionalFormatting sqref="AD23:AG31 M11:P19 M23:P31 AD11:AG19 AU11:AX19 AU23:AX31 BL11:BO19 BL23:BO31 CD11:CG19 CD23:CG31">
    <cfRule type="containsBlanks" dxfId="125" priority="1">
      <formula>LEN(TRIM(M11))=0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8"/>
  <sheetViews>
    <sheetView topLeftCell="A7" zoomScale="80" zoomScaleNormal="80" workbookViewId="0"/>
  </sheetViews>
  <sheetFormatPr defaultRowHeight="14.3"/>
  <cols>
    <col min="1" max="1" width="3.625" customWidth="1"/>
    <col min="2" max="2" width="4.25" customWidth="1"/>
    <col min="4" max="4" width="11.875" customWidth="1"/>
    <col min="5" max="5" width="9.625" customWidth="1"/>
    <col min="6" max="6" width="10.875" customWidth="1"/>
    <col min="7" max="7" width="13.125" customWidth="1"/>
    <col min="8" max="8" width="10.375" customWidth="1"/>
    <col min="9" max="9" width="4.875" customWidth="1"/>
    <col min="10" max="10" width="5.1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9.05" customHeight="1">
      <c r="A2" s="262"/>
      <c r="B2" s="430" t="s">
        <v>88</v>
      </c>
      <c r="C2" s="430"/>
      <c r="D2" s="430"/>
      <c r="E2" s="430"/>
      <c r="F2" s="430"/>
      <c r="G2" s="430"/>
      <c r="H2" s="430"/>
      <c r="I2" s="430"/>
      <c r="J2" s="262"/>
    </row>
    <row r="3" spans="1:10" ht="19.05" thickBot="1">
      <c r="A3" s="1"/>
      <c r="B3" s="431" t="s">
        <v>89</v>
      </c>
      <c r="C3" s="431"/>
      <c r="D3" s="431"/>
      <c r="E3" s="431"/>
      <c r="F3" s="431"/>
      <c r="G3" s="431"/>
      <c r="H3" s="431"/>
      <c r="I3" s="431"/>
      <c r="J3" s="1"/>
    </row>
    <row r="4" spans="1:10" ht="19.05" thickBot="1">
      <c r="A4" s="1"/>
      <c r="B4" s="432" t="s">
        <v>90</v>
      </c>
      <c r="C4" s="433"/>
      <c r="D4" s="433"/>
      <c r="E4" s="433"/>
      <c r="F4" s="433"/>
      <c r="G4" s="433"/>
      <c r="H4" s="433"/>
      <c r="I4" s="434"/>
      <c r="J4" s="1"/>
    </row>
    <row r="5" spans="1:10" ht="19.05">
      <c r="A5" s="263"/>
      <c r="B5" s="264"/>
      <c r="C5" s="265"/>
      <c r="D5" s="265"/>
      <c r="E5" s="265"/>
      <c r="F5" s="265"/>
      <c r="G5" s="265"/>
      <c r="H5" s="265"/>
      <c r="I5" s="266"/>
      <c r="J5" s="263"/>
    </row>
    <row r="6" spans="1:10" ht="18.350000000000001">
      <c r="A6" s="263"/>
      <c r="B6" s="435" t="s">
        <v>91</v>
      </c>
      <c r="C6" s="436"/>
      <c r="D6" s="436"/>
      <c r="E6" s="436"/>
      <c r="F6" s="436"/>
      <c r="G6" s="436"/>
      <c r="H6" s="436"/>
      <c r="I6" s="437"/>
      <c r="J6" s="263"/>
    </row>
    <row r="7" spans="1:10" ht="18.350000000000001">
      <c r="A7" s="263"/>
      <c r="B7" s="267"/>
      <c r="C7" s="268"/>
      <c r="D7" s="268"/>
      <c r="E7" s="268"/>
      <c r="F7" s="268"/>
      <c r="G7" s="268"/>
      <c r="H7" s="268"/>
      <c r="I7" s="269"/>
      <c r="J7" s="263"/>
    </row>
    <row r="8" spans="1:10" ht="18.350000000000001">
      <c r="A8" s="263"/>
      <c r="B8" s="267"/>
      <c r="C8" s="270" t="s">
        <v>92</v>
      </c>
      <c r="D8" s="271"/>
      <c r="E8" s="272" t="s">
        <v>93</v>
      </c>
      <c r="F8" s="273" t="s">
        <v>94</v>
      </c>
      <c r="G8" s="273" t="s">
        <v>95</v>
      </c>
      <c r="H8" s="273" t="s">
        <v>96</v>
      </c>
      <c r="I8" s="269"/>
      <c r="J8" s="263"/>
    </row>
    <row r="9" spans="1:10" ht="18.350000000000001">
      <c r="A9" s="263"/>
      <c r="B9" s="267"/>
      <c r="C9" s="274" t="s">
        <v>97</v>
      </c>
      <c r="D9" s="275" t="s">
        <v>98</v>
      </c>
      <c r="E9" s="273"/>
      <c r="F9" s="273">
        <f>E9-36</f>
        <v>-36</v>
      </c>
      <c r="G9" s="273">
        <v>0.1</v>
      </c>
      <c r="H9" s="276">
        <f>F9*G9</f>
        <v>-3.6</v>
      </c>
      <c r="I9" s="269"/>
      <c r="J9" s="263"/>
    </row>
    <row r="10" spans="1:10" ht="18.350000000000001">
      <c r="A10" s="263"/>
      <c r="B10" s="267"/>
      <c r="C10" s="277" t="s">
        <v>99</v>
      </c>
      <c r="D10" s="275" t="s">
        <v>100</v>
      </c>
      <c r="E10" s="273"/>
      <c r="F10" s="273">
        <f>E10-36</f>
        <v>-36</v>
      </c>
      <c r="G10" s="273">
        <v>0.3</v>
      </c>
      <c r="H10" s="276">
        <f>F10*G10</f>
        <v>-10.799999999999999</v>
      </c>
      <c r="I10" s="269"/>
      <c r="J10" s="263"/>
    </row>
    <row r="11" spans="1:10" ht="18.350000000000001">
      <c r="A11" s="263"/>
      <c r="B11" s="267"/>
      <c r="C11" s="278" t="s">
        <v>101</v>
      </c>
      <c r="D11" s="275" t="s">
        <v>102</v>
      </c>
      <c r="E11" s="273"/>
      <c r="F11" s="273">
        <f>E11-36</f>
        <v>-36</v>
      </c>
      <c r="G11" s="273">
        <v>0.5</v>
      </c>
      <c r="H11" s="276">
        <f>F11*G11</f>
        <v>-18</v>
      </c>
      <c r="I11" s="269"/>
      <c r="J11" s="263"/>
    </row>
    <row r="12" spans="1:10" ht="19.05">
      <c r="A12" s="263"/>
      <c r="B12" s="267"/>
      <c r="C12" s="270"/>
      <c r="D12" s="279" t="s">
        <v>103</v>
      </c>
      <c r="E12" s="280"/>
      <c r="F12" s="280"/>
      <c r="G12" s="280"/>
      <c r="H12" s="280"/>
      <c r="I12" s="269"/>
      <c r="J12" s="263"/>
    </row>
    <row r="13" spans="1:10" ht="19.05">
      <c r="A13" s="263"/>
      <c r="B13" s="267"/>
      <c r="C13" s="274" t="s">
        <v>97</v>
      </c>
      <c r="D13" s="281" t="s">
        <v>104</v>
      </c>
      <c r="E13" s="280"/>
      <c r="F13" s="280"/>
      <c r="G13" s="280"/>
      <c r="H13" s="280"/>
      <c r="I13" s="269"/>
      <c r="J13" s="263"/>
    </row>
    <row r="14" spans="1:10" ht="19.05">
      <c r="A14" s="263"/>
      <c r="B14" s="267"/>
      <c r="C14" s="277" t="s">
        <v>99</v>
      </c>
      <c r="D14" s="281" t="s">
        <v>105</v>
      </c>
      <c r="E14" s="280"/>
      <c r="F14" s="280"/>
      <c r="G14" s="280"/>
      <c r="H14" s="280"/>
      <c r="I14" s="269"/>
      <c r="J14" s="263"/>
    </row>
    <row r="15" spans="1:10" ht="18.350000000000001">
      <c r="A15" s="263"/>
      <c r="B15" s="267"/>
      <c r="C15" s="278" t="s">
        <v>101</v>
      </c>
      <c r="D15" s="281" t="s">
        <v>106</v>
      </c>
      <c r="E15" s="268"/>
      <c r="F15" s="268"/>
      <c r="G15" s="268"/>
      <c r="H15" s="268"/>
      <c r="I15" s="269"/>
      <c r="J15" s="263"/>
    </row>
    <row r="16" spans="1:10" ht="19.05" thickBot="1">
      <c r="A16" s="263"/>
      <c r="B16" s="282"/>
      <c r="C16" s="283"/>
      <c r="D16" s="284"/>
      <c r="E16" s="284"/>
      <c r="F16" s="284"/>
      <c r="G16" s="284"/>
      <c r="H16" s="284"/>
      <c r="I16" s="285"/>
      <c r="J16" s="263"/>
    </row>
    <row r="17" spans="1:10" ht="18.350000000000001">
      <c r="A17" s="263"/>
      <c r="B17" s="286"/>
      <c r="C17" s="287"/>
      <c r="D17" s="287"/>
      <c r="E17" s="287"/>
      <c r="F17" s="287"/>
      <c r="G17" s="287"/>
      <c r="H17" s="287"/>
      <c r="I17" s="288"/>
      <c r="J17" s="263"/>
    </row>
    <row r="18" spans="1:10" ht="18.350000000000001">
      <c r="A18" s="263"/>
      <c r="B18" s="438" t="s">
        <v>107</v>
      </c>
      <c r="C18" s="439"/>
      <c r="D18" s="439"/>
      <c r="E18" s="439"/>
      <c r="F18" s="439"/>
      <c r="G18" s="439"/>
      <c r="H18" s="439"/>
      <c r="I18" s="440"/>
      <c r="J18" s="263"/>
    </row>
    <row r="19" spans="1:10" ht="19.05" thickBot="1">
      <c r="A19" s="263"/>
      <c r="B19" s="282"/>
      <c r="C19" s="284"/>
      <c r="D19" s="284"/>
      <c r="E19" s="284"/>
      <c r="F19" s="284"/>
      <c r="G19" s="284"/>
      <c r="H19" s="284"/>
      <c r="I19" s="285"/>
      <c r="J19" s="263"/>
    </row>
    <row r="20" spans="1:10" ht="18.350000000000001">
      <c r="A20" s="263"/>
      <c r="B20" s="286"/>
      <c r="C20" s="287"/>
      <c r="D20" s="287"/>
      <c r="E20" s="287"/>
      <c r="F20" s="287"/>
      <c r="G20" s="287"/>
      <c r="H20" s="287"/>
      <c r="I20" s="288"/>
      <c r="J20" s="263"/>
    </row>
    <row r="21" spans="1:10" ht="18.350000000000001">
      <c r="A21" s="263"/>
      <c r="B21" s="441" t="s">
        <v>108</v>
      </c>
      <c r="C21" s="442"/>
      <c r="D21" s="442"/>
      <c r="E21" s="442"/>
      <c r="F21" s="442"/>
      <c r="G21" s="442"/>
      <c r="H21" s="442"/>
      <c r="I21" s="443"/>
      <c r="J21" s="263"/>
    </row>
    <row r="22" spans="1:10" ht="18.350000000000001">
      <c r="A22" s="263"/>
      <c r="B22" s="267"/>
      <c r="C22" s="268"/>
      <c r="D22" s="268"/>
      <c r="E22" s="268"/>
      <c r="F22" s="268"/>
      <c r="G22" s="268"/>
      <c r="H22" s="268"/>
      <c r="I22" s="269"/>
      <c r="J22" s="263"/>
    </row>
    <row r="23" spans="1:10" ht="18.350000000000001">
      <c r="A23" s="263"/>
      <c r="B23" s="267"/>
      <c r="C23" s="270" t="s">
        <v>92</v>
      </c>
      <c r="D23" s="271"/>
      <c r="E23" s="272" t="s">
        <v>93</v>
      </c>
      <c r="F23" s="273" t="s">
        <v>109</v>
      </c>
      <c r="G23" s="273" t="s">
        <v>95</v>
      </c>
      <c r="H23" s="273" t="s">
        <v>110</v>
      </c>
      <c r="I23" s="269"/>
      <c r="J23" s="263"/>
    </row>
    <row r="24" spans="1:10" ht="18.350000000000001">
      <c r="A24" s="263"/>
      <c r="B24" s="267"/>
      <c r="C24" s="289" t="s">
        <v>111</v>
      </c>
      <c r="D24" s="275" t="s">
        <v>112</v>
      </c>
      <c r="E24" s="273"/>
      <c r="F24" s="273">
        <f>31-E24</f>
        <v>31</v>
      </c>
      <c r="G24" s="273">
        <v>0.2</v>
      </c>
      <c r="H24" s="276">
        <f>F24*G24</f>
        <v>6.2</v>
      </c>
      <c r="I24" s="269"/>
      <c r="J24" s="263"/>
    </row>
    <row r="25" spans="1:10" ht="18.350000000000001">
      <c r="A25" s="263"/>
      <c r="B25" s="267"/>
      <c r="C25" s="263"/>
      <c r="D25" s="263"/>
      <c r="E25" s="263"/>
      <c r="F25" s="263"/>
      <c r="G25" s="263"/>
      <c r="H25" s="263"/>
      <c r="I25" s="269"/>
      <c r="J25" s="263"/>
    </row>
    <row r="26" spans="1:10" ht="18.350000000000001">
      <c r="A26" s="263"/>
      <c r="B26" s="427" t="s">
        <v>113</v>
      </c>
      <c r="C26" s="428"/>
      <c r="D26" s="428"/>
      <c r="E26" s="428"/>
      <c r="F26" s="428"/>
      <c r="G26" s="428"/>
      <c r="H26" s="428"/>
      <c r="I26" s="429"/>
      <c r="J26" s="263"/>
    </row>
    <row r="27" spans="1:10" ht="19.05" thickBot="1">
      <c r="A27" s="263"/>
      <c r="B27" s="282"/>
      <c r="C27" s="284"/>
      <c r="D27" s="284"/>
      <c r="E27" s="284"/>
      <c r="F27" s="284"/>
      <c r="G27" s="284"/>
      <c r="H27" s="284"/>
      <c r="I27" s="285"/>
      <c r="J27" s="263"/>
    </row>
    <row r="28" spans="1:10" ht="18.350000000000001">
      <c r="A28" s="263"/>
      <c r="B28" s="263"/>
      <c r="C28" s="263"/>
      <c r="D28" s="263"/>
      <c r="E28" s="263"/>
      <c r="F28" s="263"/>
      <c r="G28" s="263"/>
      <c r="H28" s="263"/>
      <c r="I28" s="263"/>
      <c r="J28" s="263"/>
    </row>
    <row r="29" spans="1:10" ht="18.350000000000001" hidden="1">
      <c r="A29" s="263"/>
      <c r="B29" s="263"/>
      <c r="C29" s="263"/>
      <c r="D29" s="263"/>
      <c r="E29" s="263"/>
      <c r="F29" s="263"/>
      <c r="G29" s="263"/>
      <c r="H29" s="263"/>
      <c r="I29" s="263"/>
      <c r="J29" s="263"/>
    </row>
    <row r="30" spans="1:10" ht="18.350000000000001" hidden="1">
      <c r="A30" s="263"/>
      <c r="B30" s="290"/>
      <c r="C30" s="290"/>
      <c r="D30" s="290"/>
      <c r="E30" s="290"/>
      <c r="F30" s="290"/>
      <c r="G30" s="290"/>
      <c r="H30" s="290"/>
      <c r="I30" s="290"/>
      <c r="J30" s="263"/>
    </row>
    <row r="31" spans="1:10" ht="18.350000000000001" hidden="1">
      <c r="A31" s="263"/>
      <c r="B31" s="290"/>
      <c r="C31" s="290"/>
      <c r="D31" s="290"/>
      <c r="E31" s="290"/>
      <c r="F31" s="290"/>
      <c r="G31" s="290"/>
      <c r="H31" s="290"/>
      <c r="I31" s="290"/>
      <c r="J31" s="263"/>
    </row>
    <row r="32" spans="1:10" ht="18.350000000000001" hidden="1">
      <c r="A32" s="263"/>
      <c r="B32" s="290"/>
      <c r="C32" s="290"/>
      <c r="D32" s="290"/>
      <c r="E32" s="290"/>
      <c r="F32" s="290"/>
      <c r="G32" s="290"/>
      <c r="H32" s="290"/>
      <c r="I32" s="290"/>
      <c r="J32" s="263"/>
    </row>
    <row r="33" spans="1:10" ht="18.350000000000001" hidden="1">
      <c r="A33" s="263"/>
      <c r="B33" s="290"/>
      <c r="C33" s="290"/>
      <c r="D33" s="290"/>
      <c r="E33" s="290"/>
      <c r="F33" s="290"/>
      <c r="G33" s="290"/>
      <c r="H33" s="290"/>
      <c r="I33" s="290"/>
      <c r="J33" s="263"/>
    </row>
    <row r="34" spans="1:10" ht="18.350000000000001" hidden="1">
      <c r="A34" s="263"/>
      <c r="B34" s="290"/>
      <c r="C34" s="290"/>
      <c r="D34" s="290"/>
      <c r="E34" s="290"/>
      <c r="F34" s="290"/>
      <c r="G34" s="290"/>
      <c r="H34" s="290"/>
      <c r="I34" s="290"/>
      <c r="J34" s="263"/>
    </row>
    <row r="35" spans="1:10" ht="18.350000000000001" hidden="1">
      <c r="A35" s="263"/>
      <c r="B35" s="290"/>
      <c r="C35" s="290"/>
      <c r="D35" s="290"/>
      <c r="E35" s="290"/>
      <c r="F35" s="290"/>
      <c r="G35" s="290"/>
      <c r="H35" s="290"/>
      <c r="I35" s="290"/>
      <c r="J35" s="263"/>
    </row>
    <row r="36" spans="1:10" ht="18.350000000000001" hidden="1">
      <c r="A36" s="263"/>
      <c r="B36" s="263"/>
      <c r="C36" s="263"/>
      <c r="D36" s="263"/>
      <c r="E36" s="263"/>
      <c r="F36" s="263"/>
      <c r="G36" s="263"/>
      <c r="H36" s="263"/>
      <c r="I36" s="263"/>
      <c r="J36" s="263"/>
    </row>
    <row r="37" spans="1:10" ht="18.350000000000001">
      <c r="A37" s="291"/>
      <c r="B37" s="263"/>
      <c r="C37" s="263"/>
      <c r="D37" s="263"/>
      <c r="E37" s="263"/>
      <c r="F37" s="263"/>
      <c r="G37" s="263"/>
      <c r="H37" s="263"/>
      <c r="I37" s="263"/>
      <c r="J37" s="263"/>
    </row>
    <row r="38" spans="1:10" ht="18.350000000000001">
      <c r="A38" s="263"/>
      <c r="B38" s="263"/>
      <c r="C38" s="263"/>
      <c r="D38" s="263"/>
      <c r="E38" s="263"/>
      <c r="F38" s="263"/>
      <c r="G38" s="263"/>
      <c r="H38" s="263"/>
      <c r="I38" s="263"/>
      <c r="J38" s="263"/>
    </row>
    <row r="39" spans="1:10" ht="18.350000000000001">
      <c r="A39" s="263"/>
      <c r="B39" s="263"/>
      <c r="C39" s="292"/>
      <c r="D39" s="292"/>
      <c r="E39" s="292"/>
      <c r="F39" s="292"/>
      <c r="G39" s="292"/>
      <c r="H39" s="292"/>
      <c r="I39" s="263"/>
      <c r="J39" s="263"/>
    </row>
    <row r="40" spans="1:10" ht="19.05">
      <c r="A40" s="1"/>
      <c r="B40" s="292"/>
      <c r="C40" s="293"/>
      <c r="D40" s="293"/>
      <c r="E40" s="293"/>
      <c r="F40" s="293"/>
      <c r="G40" s="293"/>
      <c r="H40" s="293"/>
      <c r="I40" s="292"/>
      <c r="J40" s="1"/>
    </row>
    <row r="41" spans="1:10" ht="19.05">
      <c r="A41" s="1"/>
      <c r="B41" s="293"/>
      <c r="C41" s="268"/>
      <c r="D41" s="268"/>
      <c r="E41" s="268"/>
      <c r="F41" s="268"/>
      <c r="G41" s="268"/>
      <c r="H41" s="268"/>
      <c r="I41" s="293"/>
      <c r="J41" s="1"/>
    </row>
    <row r="42" spans="1:10" ht="18.350000000000001">
      <c r="A42" s="263"/>
      <c r="B42" s="268"/>
      <c r="C42" s="263"/>
      <c r="D42" s="263"/>
      <c r="E42" s="263"/>
      <c r="F42" s="263"/>
      <c r="G42" s="263"/>
      <c r="H42" s="263"/>
      <c r="I42" s="268"/>
      <c r="J42" s="263"/>
    </row>
    <row r="43" spans="1:10" ht="18.350000000000001">
      <c r="A43" s="263"/>
      <c r="B43" s="263"/>
      <c r="C43" s="263"/>
      <c r="D43" s="263"/>
      <c r="E43" s="263"/>
      <c r="F43" s="263"/>
      <c r="G43" s="263"/>
      <c r="H43" s="263"/>
      <c r="I43" s="263"/>
      <c r="J43" s="263"/>
    </row>
    <row r="44" spans="1:10" ht="18.350000000000001">
      <c r="A44" s="263"/>
      <c r="B44" s="263"/>
      <c r="C44" s="263"/>
      <c r="D44" s="263"/>
      <c r="E44" s="263"/>
      <c r="F44" s="263"/>
      <c r="G44" s="263"/>
      <c r="H44" s="263"/>
      <c r="I44" s="263"/>
      <c r="J44" s="263"/>
    </row>
    <row r="45" spans="1:10" ht="18.350000000000001">
      <c r="A45" s="263"/>
      <c r="B45" s="263"/>
      <c r="C45" s="263"/>
      <c r="D45" s="263"/>
      <c r="E45" s="263"/>
      <c r="F45" s="263"/>
      <c r="G45" s="263"/>
      <c r="H45" s="263"/>
      <c r="I45" s="263"/>
      <c r="J45" s="263"/>
    </row>
    <row r="46" spans="1:10" ht="18.350000000000001">
      <c r="A46" s="263"/>
      <c r="B46" s="263"/>
      <c r="C46" s="263"/>
      <c r="D46" s="263"/>
      <c r="E46" s="263"/>
      <c r="F46" s="263"/>
      <c r="G46" s="263"/>
      <c r="H46" s="263"/>
      <c r="I46" s="263"/>
      <c r="J46" s="263"/>
    </row>
    <row r="47" spans="1:10" ht="18.350000000000001">
      <c r="A47" s="263"/>
      <c r="B47" s="263"/>
      <c r="C47" s="1"/>
      <c r="D47" s="1"/>
      <c r="E47" s="1"/>
      <c r="F47" s="1"/>
      <c r="G47" s="1"/>
      <c r="H47" s="1"/>
      <c r="I47" s="263"/>
      <c r="J47" s="263"/>
    </row>
    <row r="48" spans="1:10" ht="1.4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</sheetData>
  <mergeCells count="7">
    <mergeCell ref="B26:I26"/>
    <mergeCell ref="B2:I2"/>
    <mergeCell ref="B3:I3"/>
    <mergeCell ref="B4:I4"/>
    <mergeCell ref="B6:I6"/>
    <mergeCell ref="B18:I18"/>
    <mergeCell ref="B21:I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Q40"/>
  <sheetViews>
    <sheetView zoomScale="60" zoomScaleNormal="60" workbookViewId="0"/>
  </sheetViews>
  <sheetFormatPr defaultRowHeight="14.3"/>
  <cols>
    <col min="1" max="1" width="2.375" customWidth="1"/>
    <col min="2" max="3" width="8.5" customWidth="1"/>
    <col min="4" max="4" width="7.375" hidden="1" customWidth="1"/>
    <col min="5" max="6" width="8.5" customWidth="1"/>
    <col min="7" max="7" width="3.25" customWidth="1"/>
    <col min="8" max="11" width="7.75" hidden="1" customWidth="1"/>
    <col min="12" max="13" width="8.5" customWidth="1"/>
    <col min="14" max="14" width="7.375" hidden="1" customWidth="1"/>
    <col min="15" max="16" width="8.5" customWidth="1"/>
    <col min="17" max="17" width="3.25" hidden="1" customWidth="1"/>
    <col min="18" max="19" width="8.5" hidden="1" customWidth="1"/>
    <col min="20" max="20" width="7.375" hidden="1" customWidth="1"/>
    <col min="21" max="22" width="8.5" hidden="1" customWidth="1"/>
    <col min="23" max="23" width="3.25" hidden="1" customWidth="1"/>
    <col min="24" max="25" width="8.5" hidden="1" customWidth="1"/>
    <col min="26" max="26" width="7.375" hidden="1" customWidth="1"/>
    <col min="27" max="28" width="8.5" hidden="1" customWidth="1"/>
    <col min="29" max="29" width="3.25" hidden="1" customWidth="1"/>
    <col min="30" max="31" width="8.5" hidden="1" customWidth="1"/>
    <col min="32" max="32" width="7.375" hidden="1" customWidth="1"/>
    <col min="33" max="34" width="8.5" hidden="1" customWidth="1"/>
    <col min="35" max="35" width="3.25" hidden="1" customWidth="1"/>
    <col min="36" max="37" width="8.5" hidden="1" customWidth="1"/>
    <col min="38" max="38" width="7.375" hidden="1" customWidth="1"/>
    <col min="39" max="40" width="8.5" hidden="1" customWidth="1"/>
    <col min="41" max="41" width="3.25" hidden="1" customWidth="1"/>
    <col min="42" max="43" width="8.5" hidden="1" customWidth="1"/>
    <col min="44" max="44" width="7.375" hidden="1" customWidth="1"/>
    <col min="45" max="46" width="8.5" hidden="1" customWidth="1"/>
    <col min="47" max="47" width="3.25" hidden="1" customWidth="1"/>
    <col min="48" max="49" width="8.5" hidden="1" customWidth="1"/>
    <col min="50" max="50" width="7.375" hidden="1" customWidth="1"/>
    <col min="51" max="52" width="8.5" hidden="1" customWidth="1"/>
    <col min="53" max="53" width="3.25" hidden="1" customWidth="1"/>
    <col min="54" max="55" width="8.5" hidden="1" customWidth="1"/>
    <col min="56" max="56" width="7.375" hidden="1" customWidth="1"/>
    <col min="57" max="58" width="8.5" hidden="1" customWidth="1"/>
    <col min="59" max="59" width="3.25" hidden="1" customWidth="1"/>
    <col min="60" max="61" width="8.5" hidden="1" customWidth="1"/>
    <col min="62" max="62" width="7.375" hidden="1" customWidth="1"/>
    <col min="63" max="64" width="8.5" hidden="1" customWidth="1"/>
    <col min="65" max="65" width="3.25" hidden="1" customWidth="1"/>
    <col min="66" max="66" width="3.25" customWidth="1"/>
    <col min="67" max="70" width="7.75" hidden="1" customWidth="1"/>
    <col min="71" max="72" width="8.5" customWidth="1"/>
    <col min="73" max="73" width="7.375" hidden="1" customWidth="1"/>
    <col min="74" max="75" width="8.5" customWidth="1"/>
    <col min="76" max="76" width="3.25" customWidth="1"/>
    <col min="77" max="80" width="7.75" hidden="1" customWidth="1"/>
    <col min="81" max="82" width="8.5" customWidth="1"/>
    <col min="83" max="83" width="7.375" hidden="1" customWidth="1"/>
    <col min="84" max="85" width="8.5" customWidth="1"/>
    <col min="86" max="86" width="3.25" customWidth="1"/>
    <col min="87" max="90" width="7.75" hidden="1" customWidth="1"/>
    <col min="91" max="92" width="8.5" customWidth="1"/>
    <col min="93" max="93" width="7.375" hidden="1" customWidth="1"/>
    <col min="94" max="95" width="8.5" customWidth="1"/>
  </cols>
  <sheetData>
    <row r="1" spans="1:95" ht="13.95" customHeight="1" thickBot="1">
      <c r="A1" s="1"/>
      <c r="B1" s="444"/>
      <c r="C1" s="444"/>
      <c r="D1" s="444"/>
      <c r="E1" s="444"/>
      <c r="F1" s="444"/>
      <c r="G1" s="1"/>
      <c r="H1" s="1"/>
      <c r="I1" s="1"/>
      <c r="J1" s="1"/>
      <c r="K1" s="1"/>
      <c r="L1" s="444"/>
      <c r="M1" s="444"/>
      <c r="N1" s="444"/>
      <c r="O1" s="444"/>
      <c r="P1" s="44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444"/>
      <c r="BT1" s="444"/>
      <c r="BU1" s="444"/>
      <c r="BV1" s="444"/>
      <c r="BW1" s="444"/>
      <c r="BX1" s="1"/>
      <c r="BY1" s="1"/>
      <c r="BZ1" s="1"/>
      <c r="CA1" s="1"/>
      <c r="CB1" s="1"/>
      <c r="CC1" s="444"/>
      <c r="CD1" s="444"/>
      <c r="CE1" s="444"/>
      <c r="CF1" s="444"/>
      <c r="CG1" s="444"/>
      <c r="CH1" s="1"/>
      <c r="CI1" s="1"/>
      <c r="CJ1" s="1"/>
      <c r="CK1" s="1"/>
      <c r="CL1" s="1"/>
      <c r="CM1" s="444"/>
      <c r="CN1" s="444"/>
      <c r="CO1" s="444"/>
      <c r="CP1" s="444"/>
      <c r="CQ1" s="444"/>
    </row>
    <row r="2" spans="1:95" ht="4.95" customHeight="1">
      <c r="A2" s="1"/>
      <c r="B2" s="2"/>
      <c r="C2" s="3"/>
      <c r="D2" s="4"/>
      <c r="E2" s="5"/>
      <c r="F2" s="6"/>
      <c r="G2" s="7"/>
      <c r="H2" s="8"/>
      <c r="I2" s="8"/>
      <c r="J2" s="9"/>
      <c r="K2" s="9"/>
      <c r="L2" s="2"/>
      <c r="M2" s="3"/>
      <c r="N2" s="4"/>
      <c r="O2" s="5"/>
      <c r="P2" s="6"/>
      <c r="Q2" s="7"/>
      <c r="R2" s="2"/>
      <c r="S2" s="3"/>
      <c r="T2" s="4"/>
      <c r="U2" s="5"/>
      <c r="V2" s="6"/>
      <c r="W2" s="7"/>
      <c r="X2" s="2"/>
      <c r="Y2" s="3"/>
      <c r="Z2" s="4"/>
      <c r="AA2" s="5"/>
      <c r="AB2" s="6"/>
      <c r="AC2" s="7"/>
      <c r="AD2" s="2"/>
      <c r="AE2" s="3"/>
      <c r="AF2" s="4"/>
      <c r="AG2" s="5"/>
      <c r="AH2" s="6"/>
      <c r="AI2" s="7"/>
      <c r="AJ2" s="2"/>
      <c r="AK2" s="3"/>
      <c r="AL2" s="4"/>
      <c r="AM2" s="5"/>
      <c r="AN2" s="6"/>
      <c r="AO2" s="7"/>
      <c r="AP2" s="2"/>
      <c r="AQ2" s="3"/>
      <c r="AR2" s="4"/>
      <c r="AS2" s="5"/>
      <c r="AT2" s="6"/>
      <c r="AU2" s="7"/>
      <c r="AV2" s="2"/>
      <c r="AW2" s="3"/>
      <c r="AX2" s="4"/>
      <c r="AY2" s="5"/>
      <c r="AZ2" s="6"/>
      <c r="BA2" s="7"/>
      <c r="BB2" s="2"/>
      <c r="BC2" s="3"/>
      <c r="BD2" s="4"/>
      <c r="BE2" s="5"/>
      <c r="BF2" s="6"/>
      <c r="BG2" s="7"/>
      <c r="BH2" s="2"/>
      <c r="BI2" s="3"/>
      <c r="BJ2" s="4"/>
      <c r="BK2" s="5"/>
      <c r="BL2" s="6"/>
      <c r="BM2" s="7"/>
      <c r="BN2" s="7"/>
      <c r="BO2" s="8"/>
      <c r="BP2" s="8"/>
      <c r="BQ2" s="9"/>
      <c r="BR2" s="9"/>
      <c r="BS2" s="2"/>
      <c r="BT2" s="3"/>
      <c r="BU2" s="4"/>
      <c r="BV2" s="5"/>
      <c r="BW2" s="6"/>
      <c r="BX2" s="7"/>
      <c r="BY2" s="8"/>
      <c r="BZ2" s="8"/>
      <c r="CA2" s="9"/>
      <c r="CB2" s="9"/>
      <c r="CC2" s="2"/>
      <c r="CD2" s="3"/>
      <c r="CE2" s="4"/>
      <c r="CF2" s="5"/>
      <c r="CG2" s="6"/>
      <c r="CH2" s="7"/>
      <c r="CI2" s="8"/>
      <c r="CJ2" s="8"/>
      <c r="CK2" s="9"/>
      <c r="CL2" s="9"/>
      <c r="CM2" s="2"/>
      <c r="CN2" s="3"/>
      <c r="CO2" s="4"/>
      <c r="CP2" s="5"/>
      <c r="CQ2" s="6"/>
    </row>
    <row r="3" spans="1:95" ht="16.3" thickBot="1">
      <c r="A3" s="1"/>
      <c r="B3" s="10" t="s">
        <v>4</v>
      </c>
      <c r="C3" s="11"/>
      <c r="D3" s="11"/>
      <c r="E3" s="11" t="s">
        <v>5</v>
      </c>
      <c r="F3" s="12"/>
      <c r="G3" s="13"/>
      <c r="H3" s="13"/>
      <c r="I3" s="13"/>
      <c r="J3" s="13"/>
      <c r="K3" s="13"/>
      <c r="L3" s="10" t="s">
        <v>4</v>
      </c>
      <c r="M3" s="11"/>
      <c r="N3" s="11"/>
      <c r="O3" s="11" t="s">
        <v>5</v>
      </c>
      <c r="P3" s="12"/>
      <c r="Q3" s="13"/>
      <c r="R3" s="10" t="s">
        <v>4</v>
      </c>
      <c r="S3" s="11"/>
      <c r="T3" s="11"/>
      <c r="U3" s="11" t="s">
        <v>5</v>
      </c>
      <c r="V3" s="12"/>
      <c r="W3" s="13"/>
      <c r="X3" s="10" t="s">
        <v>4</v>
      </c>
      <c r="Y3" s="11"/>
      <c r="Z3" s="11"/>
      <c r="AA3" s="11" t="s">
        <v>5</v>
      </c>
      <c r="AB3" s="12"/>
      <c r="AC3" s="13"/>
      <c r="AD3" s="10" t="s">
        <v>4</v>
      </c>
      <c r="AE3" s="11"/>
      <c r="AF3" s="11"/>
      <c r="AG3" s="11" t="s">
        <v>5</v>
      </c>
      <c r="AH3" s="12"/>
      <c r="AI3" s="13"/>
      <c r="AJ3" s="10" t="s">
        <v>4</v>
      </c>
      <c r="AK3" s="11"/>
      <c r="AL3" s="11"/>
      <c r="AM3" s="11" t="s">
        <v>5</v>
      </c>
      <c r="AN3" s="12"/>
      <c r="AO3" s="13"/>
      <c r="AP3" s="10" t="s">
        <v>4</v>
      </c>
      <c r="AQ3" s="11"/>
      <c r="AR3" s="11"/>
      <c r="AS3" s="11" t="s">
        <v>5</v>
      </c>
      <c r="AT3" s="12"/>
      <c r="AU3" s="13"/>
      <c r="AV3" s="10" t="s">
        <v>4</v>
      </c>
      <c r="AW3" s="11"/>
      <c r="AX3" s="11"/>
      <c r="AY3" s="11" t="s">
        <v>5</v>
      </c>
      <c r="AZ3" s="12"/>
      <c r="BA3" s="13"/>
      <c r="BB3" s="10" t="s">
        <v>4</v>
      </c>
      <c r="BC3" s="11"/>
      <c r="BD3" s="11"/>
      <c r="BE3" s="11" t="s">
        <v>5</v>
      </c>
      <c r="BF3" s="12"/>
      <c r="BG3" s="13"/>
      <c r="BH3" s="10" t="s">
        <v>4</v>
      </c>
      <c r="BI3" s="11"/>
      <c r="BJ3" s="11"/>
      <c r="BK3" s="11" t="s">
        <v>5</v>
      </c>
      <c r="BL3" s="12"/>
      <c r="BM3" s="13"/>
      <c r="BN3" s="13"/>
      <c r="BO3" s="13"/>
      <c r="BP3" s="13"/>
      <c r="BQ3" s="13"/>
      <c r="BR3" s="13"/>
      <c r="BS3" s="10" t="s">
        <v>4</v>
      </c>
      <c r="BT3" s="11"/>
      <c r="BU3" s="11"/>
      <c r="BV3" s="11" t="s">
        <v>5</v>
      </c>
      <c r="BW3" s="12"/>
      <c r="BX3" s="13"/>
      <c r="BY3" s="13"/>
      <c r="BZ3" s="13"/>
      <c r="CA3" s="13"/>
      <c r="CB3" s="13"/>
      <c r="CC3" s="10" t="s">
        <v>4</v>
      </c>
      <c r="CD3" s="11"/>
      <c r="CE3" s="11"/>
      <c r="CF3" s="11" t="s">
        <v>5</v>
      </c>
      <c r="CG3" s="12"/>
      <c r="CH3" s="13"/>
      <c r="CI3" s="13"/>
      <c r="CJ3" s="13"/>
      <c r="CK3" s="13"/>
      <c r="CL3" s="13"/>
      <c r="CM3" s="10" t="s">
        <v>4</v>
      </c>
      <c r="CN3" s="11"/>
      <c r="CO3" s="11"/>
      <c r="CP3" s="11" t="s">
        <v>5</v>
      </c>
      <c r="CQ3" s="12"/>
    </row>
    <row r="4" spans="1:95" ht="32.950000000000003" customHeight="1" thickBot="1">
      <c r="A4" s="1"/>
      <c r="B4" s="399" t="s">
        <v>6</v>
      </c>
      <c r="C4" s="400"/>
      <c r="D4" s="401"/>
      <c r="E4" s="402">
        <f>Details!E1</f>
        <v>44505</v>
      </c>
      <c r="F4" s="403"/>
      <c r="G4" s="14"/>
      <c r="H4" s="14"/>
      <c r="I4" s="14"/>
      <c r="J4" s="15"/>
      <c r="K4" s="15"/>
      <c r="L4" s="399" t="s">
        <v>33</v>
      </c>
      <c r="M4" s="400"/>
      <c r="N4" s="401"/>
      <c r="O4" s="402">
        <f>Details!E2</f>
        <v>44506</v>
      </c>
      <c r="P4" s="403"/>
      <c r="Q4" s="14"/>
      <c r="R4" s="399" t="s">
        <v>35</v>
      </c>
      <c r="S4" s="400"/>
      <c r="T4" s="401"/>
      <c r="U4" s="402">
        <f>[1]Blank!$E$3</f>
        <v>43772</v>
      </c>
      <c r="V4" s="403"/>
      <c r="W4" s="14"/>
      <c r="X4" s="399" t="s">
        <v>34</v>
      </c>
      <c r="Y4" s="400"/>
      <c r="Z4" s="401"/>
      <c r="AA4" s="402"/>
      <c r="AB4" s="403"/>
      <c r="AC4" s="14"/>
      <c r="AD4" s="399" t="s">
        <v>34</v>
      </c>
      <c r="AE4" s="400"/>
      <c r="AF4" s="401"/>
      <c r="AG4" s="402"/>
      <c r="AH4" s="403"/>
      <c r="AI4" s="14"/>
      <c r="AJ4" s="399" t="s">
        <v>34</v>
      </c>
      <c r="AK4" s="400"/>
      <c r="AL4" s="401"/>
      <c r="AM4" s="402">
        <f>[1]Blank!$E$4</f>
        <v>43773</v>
      </c>
      <c r="AN4" s="403"/>
      <c r="AO4" s="14"/>
      <c r="AP4" s="399" t="s">
        <v>34</v>
      </c>
      <c r="AQ4" s="400"/>
      <c r="AR4" s="401"/>
      <c r="AS4" s="402"/>
      <c r="AT4" s="403"/>
      <c r="AU4" s="14"/>
      <c r="AV4" s="399" t="s">
        <v>34</v>
      </c>
      <c r="AW4" s="400"/>
      <c r="AX4" s="401"/>
      <c r="AY4" s="402"/>
      <c r="AZ4" s="403"/>
      <c r="BA4" s="14"/>
      <c r="BB4" s="399" t="s">
        <v>34</v>
      </c>
      <c r="BC4" s="400"/>
      <c r="BD4" s="401"/>
      <c r="BE4" s="402"/>
      <c r="BF4" s="403"/>
      <c r="BG4" s="14"/>
      <c r="BH4" s="399" t="s">
        <v>36</v>
      </c>
      <c r="BI4" s="400"/>
      <c r="BJ4" s="401"/>
      <c r="BK4" s="402">
        <f>[2]Blank!$E$10</f>
        <v>43667</v>
      </c>
      <c r="BL4" s="403"/>
      <c r="BM4" s="14"/>
      <c r="BN4" s="14"/>
      <c r="BO4" s="14"/>
      <c r="BP4" s="14"/>
      <c r="BQ4" s="15"/>
      <c r="BR4" s="15"/>
      <c r="BS4" s="399" t="s">
        <v>35</v>
      </c>
      <c r="BT4" s="400"/>
      <c r="BU4" s="401"/>
      <c r="BV4" s="402">
        <f>Details!E3</f>
        <v>44507</v>
      </c>
      <c r="BW4" s="403"/>
      <c r="BX4" s="14"/>
      <c r="BY4" s="14"/>
      <c r="BZ4" s="14"/>
      <c r="CA4" s="15"/>
      <c r="CB4" s="15"/>
      <c r="CC4" s="399" t="s">
        <v>34</v>
      </c>
      <c r="CD4" s="400"/>
      <c r="CE4" s="401"/>
      <c r="CF4" s="402">
        <f>Details!E4</f>
        <v>44508</v>
      </c>
      <c r="CG4" s="403"/>
      <c r="CH4" s="14"/>
      <c r="CI4" s="14"/>
      <c r="CJ4" s="14"/>
      <c r="CK4" s="15"/>
      <c r="CL4" s="15"/>
      <c r="CM4" s="399" t="s">
        <v>50</v>
      </c>
      <c r="CN4" s="400"/>
      <c r="CO4" s="401"/>
      <c r="CP4" s="402">
        <f>Details!E5</f>
        <v>44510</v>
      </c>
      <c r="CQ4" s="403"/>
    </row>
    <row r="5" spans="1:95" ht="10.199999999999999" hidden="1" customHeight="1">
      <c r="A5" s="17"/>
      <c r="B5" s="386"/>
      <c r="C5" s="387"/>
      <c r="D5" s="387"/>
      <c r="E5" s="387"/>
      <c r="F5" s="18"/>
      <c r="G5" s="19"/>
      <c r="H5" s="20"/>
      <c r="I5" s="20"/>
      <c r="J5" s="20"/>
      <c r="K5" s="20"/>
      <c r="L5" s="386"/>
      <c r="M5" s="387"/>
      <c r="N5" s="387"/>
      <c r="O5" s="387"/>
      <c r="P5" s="18"/>
      <c r="Q5" s="19"/>
      <c r="R5" s="386"/>
      <c r="S5" s="387"/>
      <c r="T5" s="387"/>
      <c r="U5" s="387"/>
      <c r="V5" s="18"/>
      <c r="W5" s="19"/>
      <c r="X5" s="386"/>
      <c r="Y5" s="387"/>
      <c r="Z5" s="387"/>
      <c r="AA5" s="387"/>
      <c r="AB5" s="18"/>
      <c r="AC5" s="19"/>
      <c r="AD5" s="386"/>
      <c r="AE5" s="387"/>
      <c r="AF5" s="387"/>
      <c r="AG5" s="387"/>
      <c r="AH5" s="18"/>
      <c r="AI5" s="19"/>
      <c r="AJ5" s="386"/>
      <c r="AK5" s="387"/>
      <c r="AL5" s="387"/>
      <c r="AM5" s="387"/>
      <c r="AN5" s="18"/>
      <c r="AO5" s="19"/>
      <c r="AP5" s="386"/>
      <c r="AQ5" s="387"/>
      <c r="AR5" s="387"/>
      <c r="AS5" s="387"/>
      <c r="AT5" s="18"/>
      <c r="AU5" s="19"/>
      <c r="AV5" s="386"/>
      <c r="AW5" s="387"/>
      <c r="AX5" s="387"/>
      <c r="AY5" s="387"/>
      <c r="AZ5" s="18"/>
      <c r="BA5" s="19"/>
      <c r="BB5" s="386"/>
      <c r="BC5" s="387"/>
      <c r="BD5" s="387"/>
      <c r="BE5" s="387"/>
      <c r="BF5" s="18"/>
      <c r="BG5" s="19"/>
      <c r="BH5" s="386"/>
      <c r="BI5" s="387"/>
      <c r="BJ5" s="387"/>
      <c r="BK5" s="387"/>
      <c r="BL5" s="18"/>
      <c r="BM5" s="19"/>
      <c r="BN5" s="19"/>
      <c r="BO5" s="20"/>
      <c r="BP5" s="20"/>
      <c r="BQ5" s="20"/>
      <c r="BR5" s="20"/>
      <c r="BS5" s="386"/>
      <c r="BT5" s="387"/>
      <c r="BU5" s="387"/>
      <c r="BV5" s="387"/>
      <c r="BW5" s="18"/>
      <c r="BX5" s="19"/>
      <c r="BY5" s="20"/>
      <c r="BZ5" s="20"/>
      <c r="CA5" s="20"/>
      <c r="CB5" s="20"/>
      <c r="CC5" s="386"/>
      <c r="CD5" s="387"/>
      <c r="CE5" s="387"/>
      <c r="CF5" s="387"/>
      <c r="CG5" s="18"/>
      <c r="CH5" s="19"/>
      <c r="CI5" s="20"/>
      <c r="CJ5" s="20"/>
      <c r="CK5" s="20"/>
      <c r="CL5" s="20"/>
      <c r="CM5" s="386"/>
      <c r="CN5" s="387"/>
      <c r="CO5" s="387"/>
      <c r="CP5" s="387"/>
      <c r="CQ5" s="18"/>
    </row>
    <row r="6" spans="1:95" ht="14.45" hidden="1" customHeight="1">
      <c r="A6" s="1"/>
      <c r="B6" s="388"/>
      <c r="C6" s="389"/>
      <c r="D6" s="389"/>
      <c r="E6" s="389"/>
      <c r="F6" s="23"/>
      <c r="G6" s="24"/>
      <c r="H6" s="24"/>
      <c r="I6" s="25"/>
      <c r="J6" s="25"/>
      <c r="K6" s="25"/>
      <c r="L6" s="388"/>
      <c r="M6" s="389"/>
      <c r="N6" s="389"/>
      <c r="O6" s="389"/>
      <c r="P6" s="23"/>
      <c r="Q6" s="24"/>
      <c r="R6" s="388"/>
      <c r="S6" s="389"/>
      <c r="T6" s="389"/>
      <c r="U6" s="389"/>
      <c r="V6" s="23"/>
      <c r="W6" s="24"/>
      <c r="X6" s="388"/>
      <c r="Y6" s="389"/>
      <c r="Z6" s="389"/>
      <c r="AA6" s="389"/>
      <c r="AB6" s="23"/>
      <c r="AC6" s="24"/>
      <c r="AD6" s="388"/>
      <c r="AE6" s="389"/>
      <c r="AF6" s="389"/>
      <c r="AG6" s="389"/>
      <c r="AH6" s="23"/>
      <c r="AI6" s="24"/>
      <c r="AJ6" s="388"/>
      <c r="AK6" s="457"/>
      <c r="AL6" s="457"/>
      <c r="AM6" s="457"/>
      <c r="AN6" s="23"/>
      <c r="AO6" s="24"/>
      <c r="AP6" s="388"/>
      <c r="AQ6" s="389"/>
      <c r="AR6" s="389"/>
      <c r="AS6" s="389"/>
      <c r="AT6" s="23"/>
      <c r="AU6" s="24"/>
      <c r="AV6" s="388"/>
      <c r="AW6" s="389"/>
      <c r="AX6" s="389"/>
      <c r="AY6" s="389"/>
      <c r="AZ6" s="23"/>
      <c r="BA6" s="24"/>
      <c r="BB6" s="388"/>
      <c r="BC6" s="389"/>
      <c r="BD6" s="389"/>
      <c r="BE6" s="389"/>
      <c r="BF6" s="23"/>
      <c r="BG6" s="24"/>
      <c r="BH6" s="388"/>
      <c r="BI6" s="389"/>
      <c r="BJ6" s="389"/>
      <c r="BK6" s="389"/>
      <c r="BL6" s="23"/>
      <c r="BM6" s="24"/>
      <c r="BN6" s="24"/>
      <c r="BO6" s="24"/>
      <c r="BP6" s="25"/>
      <c r="BQ6" s="25"/>
      <c r="BR6" s="25"/>
      <c r="BS6" s="388"/>
      <c r="BT6" s="389"/>
      <c r="BU6" s="389"/>
      <c r="BV6" s="389"/>
      <c r="BW6" s="23"/>
      <c r="BX6" s="24"/>
      <c r="BY6" s="24"/>
      <c r="BZ6" s="25"/>
      <c r="CA6" s="25"/>
      <c r="CB6" s="25"/>
      <c r="CC6" s="388"/>
      <c r="CD6" s="389"/>
      <c r="CE6" s="389"/>
      <c r="CF6" s="389"/>
      <c r="CG6" s="23"/>
      <c r="CH6" s="24"/>
      <c r="CI6" s="24"/>
      <c r="CJ6" s="25"/>
      <c r="CK6" s="25"/>
      <c r="CL6" s="25"/>
      <c r="CM6" s="388"/>
      <c r="CN6" s="389"/>
      <c r="CO6" s="389"/>
      <c r="CP6" s="389"/>
      <c r="CQ6" s="23"/>
    </row>
    <row r="7" spans="1:95" ht="20.05" customHeight="1" thickBot="1">
      <c r="A7" s="1"/>
      <c r="B7" s="407" t="str">
        <f>Details!D3</f>
        <v>VALE DA PINTA</v>
      </c>
      <c r="C7" s="408"/>
      <c r="D7" s="408"/>
      <c r="E7" s="408"/>
      <c r="F7" s="409"/>
      <c r="G7" s="27"/>
      <c r="H7" s="28" t="s">
        <v>8</v>
      </c>
      <c r="I7" s="118"/>
      <c r="J7" s="118"/>
      <c r="K7" s="118"/>
      <c r="L7" s="410" t="str">
        <f>Details!D2</f>
        <v>O'CONNOR</v>
      </c>
      <c r="M7" s="411"/>
      <c r="N7" s="411"/>
      <c r="O7" s="411"/>
      <c r="P7" s="412"/>
      <c r="Q7" s="27"/>
      <c r="R7" s="416" t="s">
        <v>37</v>
      </c>
      <c r="S7" s="417"/>
      <c r="T7" s="417"/>
      <c r="U7" s="417"/>
      <c r="V7" s="418"/>
      <c r="W7" s="27"/>
      <c r="X7" s="451" t="s">
        <v>41</v>
      </c>
      <c r="Y7" s="452"/>
      <c r="Z7" s="452"/>
      <c r="AA7" s="452"/>
      <c r="AB7" s="453"/>
      <c r="AC7" s="27"/>
      <c r="AD7" s="451" t="s">
        <v>42</v>
      </c>
      <c r="AE7" s="452"/>
      <c r="AF7" s="452"/>
      <c r="AG7" s="452"/>
      <c r="AH7" s="453"/>
      <c r="AI7" s="27"/>
      <c r="AJ7" s="454" t="s">
        <v>43</v>
      </c>
      <c r="AK7" s="455"/>
      <c r="AL7" s="455"/>
      <c r="AM7" s="455"/>
      <c r="AN7" s="456"/>
      <c r="AO7" s="27"/>
      <c r="AP7" s="454" t="s">
        <v>44</v>
      </c>
      <c r="AQ7" s="455"/>
      <c r="AR7" s="455"/>
      <c r="AS7" s="455"/>
      <c r="AT7" s="456"/>
      <c r="AU7" s="27"/>
      <c r="AV7" s="445" t="s">
        <v>38</v>
      </c>
      <c r="AW7" s="446"/>
      <c r="AX7" s="446"/>
      <c r="AY7" s="446"/>
      <c r="AZ7" s="447"/>
      <c r="BA7" s="27"/>
      <c r="BB7" s="445" t="s">
        <v>39</v>
      </c>
      <c r="BC7" s="446"/>
      <c r="BD7" s="446"/>
      <c r="BE7" s="446"/>
      <c r="BF7" s="447"/>
      <c r="BG7" s="27"/>
      <c r="BH7" s="448"/>
      <c r="BI7" s="449"/>
      <c r="BJ7" s="449"/>
      <c r="BK7" s="449"/>
      <c r="BL7" s="450"/>
      <c r="BM7" s="27"/>
      <c r="BN7" s="27"/>
      <c r="BO7" s="28" t="s">
        <v>8</v>
      </c>
      <c r="BP7" s="155"/>
      <c r="BQ7" s="155"/>
      <c r="BR7" s="155"/>
      <c r="BS7" s="413" t="str">
        <f>Details!D1</f>
        <v>GRAMACHO</v>
      </c>
      <c r="BT7" s="414"/>
      <c r="BU7" s="414"/>
      <c r="BV7" s="414"/>
      <c r="BW7" s="415"/>
      <c r="BX7" s="27"/>
      <c r="BY7" s="28" t="s">
        <v>8</v>
      </c>
      <c r="BZ7" s="155"/>
      <c r="CA7" s="155"/>
      <c r="CB7" s="155"/>
      <c r="CC7" s="416" t="str">
        <f>Details!D4</f>
        <v>FALDO</v>
      </c>
      <c r="CD7" s="417"/>
      <c r="CE7" s="417"/>
      <c r="CF7" s="417"/>
      <c r="CG7" s="418"/>
      <c r="CH7" s="27"/>
      <c r="CI7" s="28" t="s">
        <v>8</v>
      </c>
      <c r="CJ7" s="155"/>
      <c r="CK7" s="155"/>
      <c r="CL7" s="155"/>
      <c r="CM7" s="419" t="str">
        <f>Details!D5</f>
        <v>BOAVISTA</v>
      </c>
      <c r="CN7" s="420"/>
      <c r="CO7" s="420"/>
      <c r="CP7" s="420"/>
      <c r="CQ7" s="421"/>
    </row>
    <row r="8" spans="1:95" ht="4.95" customHeight="1" thickBot="1">
      <c r="A8" s="1"/>
      <c r="B8" s="30"/>
      <c r="C8" s="31"/>
      <c r="D8" s="32" t="s">
        <v>13</v>
      </c>
      <c r="E8" s="33"/>
      <c r="F8" s="22"/>
      <c r="G8" s="21"/>
      <c r="H8" s="21"/>
      <c r="I8" s="26"/>
      <c r="J8" s="26"/>
      <c r="K8" s="26"/>
      <c r="L8" s="30"/>
      <c r="M8" s="31"/>
      <c r="N8" s="32" t="s">
        <v>13</v>
      </c>
      <c r="O8" s="33"/>
      <c r="P8" s="22"/>
      <c r="Q8" s="21"/>
      <c r="R8" s="30"/>
      <c r="S8" s="31"/>
      <c r="T8" s="32" t="s">
        <v>13</v>
      </c>
      <c r="U8" s="33"/>
      <c r="V8" s="22"/>
      <c r="W8" s="21"/>
      <c r="X8" s="30"/>
      <c r="Y8" s="31"/>
      <c r="Z8" s="32" t="s">
        <v>13</v>
      </c>
      <c r="AA8" s="33"/>
      <c r="AB8" s="22"/>
      <c r="AC8" s="21"/>
      <c r="AD8" s="30"/>
      <c r="AE8" s="31"/>
      <c r="AF8" s="32" t="s">
        <v>13</v>
      </c>
      <c r="AG8" s="33"/>
      <c r="AH8" s="22"/>
      <c r="AI8" s="21"/>
      <c r="AJ8" s="30"/>
      <c r="AK8" s="31"/>
      <c r="AL8" s="32" t="s">
        <v>13</v>
      </c>
      <c r="AM8" s="33"/>
      <c r="AN8" s="22"/>
      <c r="AO8" s="21"/>
      <c r="AP8" s="30"/>
      <c r="AQ8" s="31"/>
      <c r="AR8" s="32" t="s">
        <v>13</v>
      </c>
      <c r="AS8" s="33"/>
      <c r="AT8" s="22"/>
      <c r="AU8" s="21"/>
      <c r="AV8" s="30"/>
      <c r="AW8" s="31"/>
      <c r="AX8" s="32" t="s">
        <v>13</v>
      </c>
      <c r="AY8" s="33"/>
      <c r="AZ8" s="22"/>
      <c r="BA8" s="21"/>
      <c r="BB8" s="30"/>
      <c r="BC8" s="31"/>
      <c r="BD8" s="32" t="s">
        <v>13</v>
      </c>
      <c r="BE8" s="33"/>
      <c r="BF8" s="22"/>
      <c r="BG8" s="21"/>
      <c r="BH8" s="30"/>
      <c r="BI8" s="31"/>
      <c r="BJ8" s="117" t="s">
        <v>13</v>
      </c>
      <c r="BK8" s="33"/>
      <c r="BL8" s="22"/>
      <c r="BM8" s="21"/>
      <c r="BN8" s="21"/>
      <c r="BO8" s="21"/>
      <c r="BP8" s="26"/>
      <c r="BQ8" s="26"/>
      <c r="BR8" s="26"/>
      <c r="BS8" s="30"/>
      <c r="BT8" s="31"/>
      <c r="BU8" s="32" t="s">
        <v>13</v>
      </c>
      <c r="BV8" s="33"/>
      <c r="BW8" s="22"/>
      <c r="BX8" s="21"/>
      <c r="BY8" s="21"/>
      <c r="BZ8" s="26"/>
      <c r="CA8" s="26"/>
      <c r="CB8" s="26"/>
      <c r="CC8" s="30"/>
      <c r="CD8" s="31"/>
      <c r="CE8" s="32" t="s">
        <v>13</v>
      </c>
      <c r="CF8" s="33"/>
      <c r="CG8" s="22"/>
      <c r="CH8" s="21"/>
      <c r="CI8" s="21"/>
      <c r="CJ8" s="26"/>
      <c r="CK8" s="26"/>
      <c r="CL8" s="26"/>
      <c r="CM8" s="30"/>
      <c r="CN8" s="31"/>
      <c r="CO8" s="32" t="s">
        <v>13</v>
      </c>
      <c r="CP8" s="33"/>
      <c r="CQ8" s="22"/>
    </row>
    <row r="9" spans="1:95" s="44" customFormat="1" ht="28.05" customHeight="1" thickBot="1">
      <c r="A9" s="34"/>
      <c r="B9" s="35" t="s">
        <v>16</v>
      </c>
      <c r="C9" s="36" t="s">
        <v>17</v>
      </c>
      <c r="D9" s="36" t="s">
        <v>18</v>
      </c>
      <c r="E9" s="37" t="s">
        <v>19</v>
      </c>
      <c r="F9" s="38" t="s">
        <v>20</v>
      </c>
      <c r="G9" s="39"/>
      <c r="H9" s="40" t="s">
        <v>21</v>
      </c>
      <c r="I9" s="41"/>
      <c r="J9" s="42"/>
      <c r="K9" s="43"/>
      <c r="L9" s="35" t="s">
        <v>16</v>
      </c>
      <c r="M9" s="36" t="s">
        <v>17</v>
      </c>
      <c r="N9" s="36" t="s">
        <v>18</v>
      </c>
      <c r="O9" s="37" t="s">
        <v>19</v>
      </c>
      <c r="P9" s="38" t="s">
        <v>20</v>
      </c>
      <c r="Q9" s="39"/>
      <c r="R9" s="35" t="s">
        <v>16</v>
      </c>
      <c r="S9" s="36" t="s">
        <v>17</v>
      </c>
      <c r="T9" s="36" t="s">
        <v>18</v>
      </c>
      <c r="U9" s="37" t="s">
        <v>19</v>
      </c>
      <c r="V9" s="38" t="s">
        <v>20</v>
      </c>
      <c r="W9" s="39"/>
      <c r="X9" s="35" t="s">
        <v>16</v>
      </c>
      <c r="Y9" s="36" t="s">
        <v>17</v>
      </c>
      <c r="Z9" s="36" t="s">
        <v>18</v>
      </c>
      <c r="AA9" s="37" t="s">
        <v>19</v>
      </c>
      <c r="AB9" s="38" t="s">
        <v>20</v>
      </c>
      <c r="AC9" s="39"/>
      <c r="AD9" s="35" t="s">
        <v>16</v>
      </c>
      <c r="AE9" s="36" t="s">
        <v>17</v>
      </c>
      <c r="AF9" s="36" t="s">
        <v>18</v>
      </c>
      <c r="AG9" s="37" t="s">
        <v>19</v>
      </c>
      <c r="AH9" s="38" t="s">
        <v>20</v>
      </c>
      <c r="AI9" s="39"/>
      <c r="AJ9" s="35" t="s">
        <v>16</v>
      </c>
      <c r="AK9" s="36" t="s">
        <v>17</v>
      </c>
      <c r="AL9" s="36" t="s">
        <v>18</v>
      </c>
      <c r="AM9" s="37" t="s">
        <v>19</v>
      </c>
      <c r="AN9" s="38" t="s">
        <v>20</v>
      </c>
      <c r="AO9" s="39"/>
      <c r="AP9" s="35" t="s">
        <v>16</v>
      </c>
      <c r="AQ9" s="36" t="s">
        <v>17</v>
      </c>
      <c r="AR9" s="36" t="s">
        <v>18</v>
      </c>
      <c r="AS9" s="37" t="s">
        <v>19</v>
      </c>
      <c r="AT9" s="38" t="s">
        <v>20</v>
      </c>
      <c r="AU9" s="39"/>
      <c r="AV9" s="35" t="s">
        <v>16</v>
      </c>
      <c r="AW9" s="36" t="s">
        <v>17</v>
      </c>
      <c r="AX9" s="36" t="s">
        <v>18</v>
      </c>
      <c r="AY9" s="37" t="s">
        <v>19</v>
      </c>
      <c r="AZ9" s="38" t="s">
        <v>20</v>
      </c>
      <c r="BA9" s="39"/>
      <c r="BB9" s="35" t="s">
        <v>16</v>
      </c>
      <c r="BC9" s="36" t="s">
        <v>17</v>
      </c>
      <c r="BD9" s="36" t="s">
        <v>18</v>
      </c>
      <c r="BE9" s="37" t="s">
        <v>19</v>
      </c>
      <c r="BF9" s="38" t="s">
        <v>20</v>
      </c>
      <c r="BG9" s="39"/>
      <c r="BH9" s="35" t="s">
        <v>16</v>
      </c>
      <c r="BI9" s="36" t="s">
        <v>18</v>
      </c>
      <c r="BJ9" s="36" t="s">
        <v>18</v>
      </c>
      <c r="BK9" s="37" t="s">
        <v>19</v>
      </c>
      <c r="BL9" s="38" t="s">
        <v>20</v>
      </c>
      <c r="BM9" s="39"/>
      <c r="BN9" s="39"/>
      <c r="BO9" s="40" t="s">
        <v>21</v>
      </c>
      <c r="BP9" s="41"/>
      <c r="BQ9" s="42"/>
      <c r="BR9" s="43"/>
      <c r="BS9" s="35" t="s">
        <v>16</v>
      </c>
      <c r="BT9" s="36" t="s">
        <v>17</v>
      </c>
      <c r="BU9" s="36" t="s">
        <v>18</v>
      </c>
      <c r="BV9" s="37" t="s">
        <v>19</v>
      </c>
      <c r="BW9" s="38" t="s">
        <v>20</v>
      </c>
      <c r="BX9" s="39"/>
      <c r="BY9" s="40" t="s">
        <v>21</v>
      </c>
      <c r="BZ9" s="41"/>
      <c r="CA9" s="42"/>
      <c r="CB9" s="43"/>
      <c r="CC9" s="35" t="s">
        <v>16</v>
      </c>
      <c r="CD9" s="36" t="s">
        <v>17</v>
      </c>
      <c r="CE9" s="36" t="s">
        <v>18</v>
      </c>
      <c r="CF9" s="37" t="s">
        <v>19</v>
      </c>
      <c r="CG9" s="38" t="s">
        <v>20</v>
      </c>
      <c r="CH9" s="39"/>
      <c r="CI9" s="40" t="s">
        <v>21</v>
      </c>
      <c r="CJ9" s="41"/>
      <c r="CK9" s="42"/>
      <c r="CL9" s="43"/>
      <c r="CM9" s="35" t="s">
        <v>16</v>
      </c>
      <c r="CN9" s="36" t="s">
        <v>17</v>
      </c>
      <c r="CO9" s="36" t="s">
        <v>18</v>
      </c>
      <c r="CP9" s="37" t="s">
        <v>19</v>
      </c>
      <c r="CQ9" s="38" t="s">
        <v>20</v>
      </c>
    </row>
    <row r="10" spans="1:95" ht="4.95" customHeight="1">
      <c r="A10" s="1"/>
      <c r="B10" s="45"/>
      <c r="C10" s="46"/>
      <c r="D10" s="46"/>
      <c r="E10" s="31"/>
      <c r="F10" s="47"/>
      <c r="G10" s="48"/>
      <c r="H10" s="49"/>
      <c r="I10" s="49"/>
      <c r="J10" s="50"/>
      <c r="K10" s="50"/>
      <c r="L10" s="45"/>
      <c r="M10" s="46"/>
      <c r="N10" s="46"/>
      <c r="O10" s="31"/>
      <c r="P10" s="47"/>
      <c r="Q10" s="48"/>
      <c r="R10" s="45"/>
      <c r="S10" s="46"/>
      <c r="T10" s="46"/>
      <c r="U10" s="31"/>
      <c r="V10" s="47"/>
      <c r="W10" s="48"/>
      <c r="X10" s="45"/>
      <c r="Y10" s="46"/>
      <c r="Z10" s="46"/>
      <c r="AA10" s="31"/>
      <c r="AB10" s="47"/>
      <c r="AC10" s="48"/>
      <c r="AD10" s="45"/>
      <c r="AE10" s="46"/>
      <c r="AF10" s="46"/>
      <c r="AG10" s="31"/>
      <c r="AH10" s="47"/>
      <c r="AI10" s="48"/>
      <c r="AJ10" s="45"/>
      <c r="AK10" s="46"/>
      <c r="AL10" s="46"/>
      <c r="AM10" s="31"/>
      <c r="AN10" s="47"/>
      <c r="AO10" s="48"/>
      <c r="AP10" s="45"/>
      <c r="AQ10" s="46"/>
      <c r="AR10" s="46"/>
      <c r="AS10" s="31"/>
      <c r="AT10" s="47"/>
      <c r="AU10" s="48"/>
      <c r="AV10" s="45"/>
      <c r="AW10" s="46"/>
      <c r="AX10" s="46"/>
      <c r="AY10" s="31"/>
      <c r="AZ10" s="47"/>
      <c r="BA10" s="48"/>
      <c r="BB10" s="45"/>
      <c r="BC10" s="46"/>
      <c r="BD10" s="46"/>
      <c r="BE10" s="31"/>
      <c r="BF10" s="47"/>
      <c r="BG10" s="48"/>
      <c r="BH10" s="45"/>
      <c r="BI10" s="46"/>
      <c r="BJ10" s="46"/>
      <c r="BK10" s="31"/>
      <c r="BL10" s="47"/>
      <c r="BM10" s="48"/>
      <c r="BN10" s="48"/>
      <c r="BO10" s="49"/>
      <c r="BP10" s="49"/>
      <c r="BQ10" s="50"/>
      <c r="BR10" s="50"/>
      <c r="BS10" s="45"/>
      <c r="BT10" s="46"/>
      <c r="BU10" s="46"/>
      <c r="BV10" s="31"/>
      <c r="BW10" s="47"/>
      <c r="BX10" s="48"/>
      <c r="BY10" s="49"/>
      <c r="BZ10" s="49"/>
      <c r="CA10" s="50"/>
      <c r="CB10" s="50"/>
      <c r="CC10" s="45"/>
      <c r="CD10" s="46"/>
      <c r="CE10" s="46"/>
      <c r="CF10" s="31"/>
      <c r="CG10" s="47"/>
      <c r="CH10" s="48"/>
      <c r="CI10" s="49"/>
      <c r="CJ10" s="49"/>
      <c r="CK10" s="50"/>
      <c r="CL10" s="50"/>
      <c r="CM10" s="45"/>
      <c r="CN10" s="46"/>
      <c r="CO10" s="46"/>
      <c r="CP10" s="31"/>
      <c r="CQ10" s="47"/>
    </row>
    <row r="11" spans="1:95" s="61" customFormat="1" ht="16.149999999999999" customHeight="1">
      <c r="A11" s="51"/>
      <c r="B11" s="52">
        <v>1</v>
      </c>
      <c r="C11" s="227">
        <v>287</v>
      </c>
      <c r="D11" s="227">
        <v>381</v>
      </c>
      <c r="E11" s="228">
        <v>4</v>
      </c>
      <c r="F11" s="229">
        <v>12</v>
      </c>
      <c r="G11" s="56"/>
      <c r="H11" s="57">
        <v>1</v>
      </c>
      <c r="I11" s="58"/>
      <c r="J11" s="59">
        <f t="shared" ref="J11:K19" si="0">E11</f>
        <v>4</v>
      </c>
      <c r="K11" s="59">
        <f t="shared" si="0"/>
        <v>12</v>
      </c>
      <c r="L11" s="52">
        <v>1</v>
      </c>
      <c r="M11" s="53">
        <v>497</v>
      </c>
      <c r="N11" s="53">
        <v>381</v>
      </c>
      <c r="O11" s="54">
        <v>5</v>
      </c>
      <c r="P11" s="55">
        <v>11</v>
      </c>
      <c r="Q11" s="56"/>
      <c r="R11" s="52">
        <v>1</v>
      </c>
      <c r="S11" s="53">
        <v>305</v>
      </c>
      <c r="T11" s="53">
        <v>381</v>
      </c>
      <c r="U11" s="54">
        <v>4</v>
      </c>
      <c r="V11" s="55">
        <v>14</v>
      </c>
      <c r="W11" s="56"/>
      <c r="X11" s="52">
        <v>1</v>
      </c>
      <c r="Y11" s="53">
        <v>352</v>
      </c>
      <c r="Z11" s="53">
        <v>381</v>
      </c>
      <c r="AA11" s="54">
        <v>4</v>
      </c>
      <c r="AB11" s="126">
        <v>7</v>
      </c>
      <c r="AC11" s="56"/>
      <c r="AD11" s="52">
        <v>1</v>
      </c>
      <c r="AE11" s="53">
        <v>387</v>
      </c>
      <c r="AF11" s="53">
        <v>336</v>
      </c>
      <c r="AG11" s="54">
        <v>4</v>
      </c>
      <c r="AH11" s="55">
        <v>4</v>
      </c>
      <c r="AI11" s="56"/>
      <c r="AJ11" s="52">
        <v>1</v>
      </c>
      <c r="AK11" s="53">
        <v>313</v>
      </c>
      <c r="AL11" s="53">
        <v>381</v>
      </c>
      <c r="AM11" s="54">
        <v>4</v>
      </c>
      <c r="AN11" s="55">
        <v>11</v>
      </c>
      <c r="AO11" s="56"/>
      <c r="AP11" s="52">
        <v>1</v>
      </c>
      <c r="AQ11" s="53">
        <v>352</v>
      </c>
      <c r="AR11" s="53">
        <v>381</v>
      </c>
      <c r="AS11" s="54">
        <v>4</v>
      </c>
      <c r="AT11" s="55">
        <v>8</v>
      </c>
      <c r="AU11" s="56"/>
      <c r="AV11" s="52">
        <v>1</v>
      </c>
      <c r="AW11" s="53">
        <v>387</v>
      </c>
      <c r="AX11" s="53">
        <v>336</v>
      </c>
      <c r="AY11" s="54">
        <v>4</v>
      </c>
      <c r="AZ11" s="55">
        <v>3</v>
      </c>
      <c r="BA11" s="56"/>
      <c r="BB11" s="52">
        <v>1</v>
      </c>
      <c r="BC11" s="53">
        <v>313</v>
      </c>
      <c r="BD11" s="53">
        <v>381</v>
      </c>
      <c r="BE11" s="54">
        <v>4</v>
      </c>
      <c r="BF11" s="55">
        <v>2</v>
      </c>
      <c r="BG11" s="56"/>
      <c r="BH11" s="52">
        <v>1</v>
      </c>
      <c r="BI11" s="53"/>
      <c r="BJ11" s="53">
        <v>381</v>
      </c>
      <c r="BK11" s="54"/>
      <c r="BL11" s="55">
        <v>15</v>
      </c>
      <c r="BM11" s="56"/>
      <c r="BN11" s="56"/>
      <c r="BO11" s="57">
        <v>1</v>
      </c>
      <c r="BP11" s="58"/>
      <c r="BQ11" s="59">
        <f t="shared" ref="BQ11:BQ19" si="1">BL11</f>
        <v>15</v>
      </c>
      <c r="BR11" s="59">
        <f t="shared" ref="BR11:BR19" si="2">BM11</f>
        <v>0</v>
      </c>
      <c r="BS11" s="52">
        <v>1</v>
      </c>
      <c r="BT11" s="53">
        <v>302</v>
      </c>
      <c r="BU11" s="53">
        <v>381</v>
      </c>
      <c r="BV11" s="54">
        <v>4</v>
      </c>
      <c r="BW11" s="55">
        <v>4</v>
      </c>
      <c r="BX11" s="56"/>
      <c r="BY11" s="57">
        <v>1</v>
      </c>
      <c r="BZ11" s="58"/>
      <c r="CA11" s="59">
        <f t="shared" ref="CA11:CA19" si="3">BV11</f>
        <v>4</v>
      </c>
      <c r="CB11" s="59">
        <f t="shared" ref="CB11:CB19" si="4">BW11</f>
        <v>4</v>
      </c>
      <c r="CC11" s="52">
        <v>1</v>
      </c>
      <c r="CD11" s="53">
        <v>388</v>
      </c>
      <c r="CE11" s="53">
        <v>381</v>
      </c>
      <c r="CF11" s="54">
        <v>4</v>
      </c>
      <c r="CG11" s="55">
        <v>7</v>
      </c>
      <c r="CH11" s="56"/>
      <c r="CI11" s="57">
        <v>1</v>
      </c>
      <c r="CJ11" s="58"/>
      <c r="CK11" s="59">
        <f t="shared" ref="CK11:CK19" si="5">CF11</f>
        <v>4</v>
      </c>
      <c r="CL11" s="59">
        <f t="shared" ref="CL11:CL19" si="6">CG11</f>
        <v>7</v>
      </c>
      <c r="CM11" s="52">
        <v>1</v>
      </c>
      <c r="CN11" s="227">
        <v>305</v>
      </c>
      <c r="CO11" s="227">
        <v>381</v>
      </c>
      <c r="CP11" s="228">
        <v>4</v>
      </c>
      <c r="CQ11" s="229">
        <v>14</v>
      </c>
    </row>
    <row r="12" spans="1:95" s="61" customFormat="1" ht="16.149999999999999" customHeight="1">
      <c r="A12" s="51"/>
      <c r="B12" s="52">
        <v>2</v>
      </c>
      <c r="C12" s="227">
        <v>302</v>
      </c>
      <c r="D12" s="227">
        <v>491</v>
      </c>
      <c r="E12" s="228">
        <v>4</v>
      </c>
      <c r="F12" s="229">
        <v>8</v>
      </c>
      <c r="G12" s="56"/>
      <c r="H12" s="57">
        <v>2</v>
      </c>
      <c r="I12" s="58"/>
      <c r="J12" s="59">
        <f t="shared" si="0"/>
        <v>4</v>
      </c>
      <c r="K12" s="59">
        <f t="shared" si="0"/>
        <v>8</v>
      </c>
      <c r="L12" s="52">
        <v>2</v>
      </c>
      <c r="M12" s="53">
        <v>301</v>
      </c>
      <c r="N12" s="53">
        <v>491</v>
      </c>
      <c r="O12" s="54">
        <v>4</v>
      </c>
      <c r="P12" s="55">
        <v>7</v>
      </c>
      <c r="Q12" s="56"/>
      <c r="R12" s="52">
        <v>2</v>
      </c>
      <c r="S12" s="53">
        <v>118</v>
      </c>
      <c r="T12" s="53">
        <v>491</v>
      </c>
      <c r="U12" s="54">
        <v>3</v>
      </c>
      <c r="V12" s="55">
        <v>16</v>
      </c>
      <c r="W12" s="56"/>
      <c r="X12" s="52">
        <v>2</v>
      </c>
      <c r="Y12" s="53">
        <v>483</v>
      </c>
      <c r="Z12" s="53">
        <v>491</v>
      </c>
      <c r="AA12" s="54">
        <v>5</v>
      </c>
      <c r="AB12" s="126">
        <v>5</v>
      </c>
      <c r="AC12" s="56"/>
      <c r="AD12" s="52">
        <v>2</v>
      </c>
      <c r="AE12" s="53">
        <v>190</v>
      </c>
      <c r="AF12" s="53">
        <v>197</v>
      </c>
      <c r="AG12" s="54">
        <v>3</v>
      </c>
      <c r="AH12" s="55">
        <v>16</v>
      </c>
      <c r="AI12" s="56"/>
      <c r="AJ12" s="52">
        <v>2</v>
      </c>
      <c r="AK12" s="53">
        <v>424</v>
      </c>
      <c r="AL12" s="53">
        <v>491</v>
      </c>
      <c r="AM12" s="54">
        <v>4</v>
      </c>
      <c r="AN12" s="55">
        <v>1</v>
      </c>
      <c r="AO12" s="56"/>
      <c r="AP12" s="52">
        <v>2</v>
      </c>
      <c r="AQ12" s="53">
        <v>483</v>
      </c>
      <c r="AR12" s="53">
        <v>491</v>
      </c>
      <c r="AS12" s="54">
        <v>5</v>
      </c>
      <c r="AT12" s="55">
        <v>6</v>
      </c>
      <c r="AU12" s="56"/>
      <c r="AV12" s="52">
        <v>2</v>
      </c>
      <c r="AW12" s="53">
        <v>190</v>
      </c>
      <c r="AX12" s="53">
        <v>197</v>
      </c>
      <c r="AY12" s="54">
        <v>3</v>
      </c>
      <c r="AZ12" s="55">
        <v>15</v>
      </c>
      <c r="BA12" s="56"/>
      <c r="BB12" s="52">
        <v>2</v>
      </c>
      <c r="BC12" s="53">
        <v>424</v>
      </c>
      <c r="BD12" s="53">
        <v>491</v>
      </c>
      <c r="BE12" s="54">
        <v>4</v>
      </c>
      <c r="BF12" s="55">
        <v>12</v>
      </c>
      <c r="BG12" s="56"/>
      <c r="BH12" s="52">
        <v>2</v>
      </c>
      <c r="BI12" s="53"/>
      <c r="BJ12" s="53">
        <v>491</v>
      </c>
      <c r="BK12" s="54"/>
      <c r="BL12" s="55">
        <v>17</v>
      </c>
      <c r="BM12" s="56"/>
      <c r="BN12" s="56"/>
      <c r="BO12" s="57">
        <v>2</v>
      </c>
      <c r="BP12" s="58"/>
      <c r="BQ12" s="59">
        <f t="shared" si="1"/>
        <v>17</v>
      </c>
      <c r="BR12" s="59">
        <f t="shared" si="2"/>
        <v>0</v>
      </c>
      <c r="BS12" s="52">
        <v>2</v>
      </c>
      <c r="BT12" s="53">
        <v>456</v>
      </c>
      <c r="BU12" s="53">
        <v>491</v>
      </c>
      <c r="BV12" s="54">
        <v>5</v>
      </c>
      <c r="BW12" s="55">
        <v>6</v>
      </c>
      <c r="BX12" s="56"/>
      <c r="BY12" s="57">
        <v>2</v>
      </c>
      <c r="BZ12" s="58"/>
      <c r="CA12" s="59">
        <f t="shared" si="3"/>
        <v>5</v>
      </c>
      <c r="CB12" s="59">
        <f t="shared" si="4"/>
        <v>6</v>
      </c>
      <c r="CC12" s="52">
        <v>2</v>
      </c>
      <c r="CD12" s="53">
        <v>147</v>
      </c>
      <c r="CE12" s="53">
        <v>491</v>
      </c>
      <c r="CF12" s="54">
        <v>3</v>
      </c>
      <c r="CG12" s="55">
        <v>17</v>
      </c>
      <c r="CH12" s="56"/>
      <c r="CI12" s="57">
        <v>2</v>
      </c>
      <c r="CJ12" s="58"/>
      <c r="CK12" s="59">
        <f t="shared" si="5"/>
        <v>3</v>
      </c>
      <c r="CL12" s="59">
        <f t="shared" si="6"/>
        <v>17</v>
      </c>
      <c r="CM12" s="52">
        <v>2</v>
      </c>
      <c r="CN12" s="227">
        <v>118</v>
      </c>
      <c r="CO12" s="227">
        <v>491</v>
      </c>
      <c r="CP12" s="228">
        <v>3</v>
      </c>
      <c r="CQ12" s="229">
        <v>16</v>
      </c>
    </row>
    <row r="13" spans="1:95" s="61" customFormat="1" ht="16.149999999999999" customHeight="1">
      <c r="A13" s="51"/>
      <c r="B13" s="52">
        <v>3</v>
      </c>
      <c r="C13" s="227">
        <v>332</v>
      </c>
      <c r="D13" s="227">
        <v>360</v>
      </c>
      <c r="E13" s="228">
        <v>4</v>
      </c>
      <c r="F13" s="229">
        <v>14</v>
      </c>
      <c r="G13" s="56"/>
      <c r="H13" s="57">
        <v>3</v>
      </c>
      <c r="I13" s="58"/>
      <c r="J13" s="59">
        <f t="shared" si="0"/>
        <v>4</v>
      </c>
      <c r="K13" s="59">
        <f t="shared" si="0"/>
        <v>14</v>
      </c>
      <c r="L13" s="52">
        <v>3</v>
      </c>
      <c r="M13" s="53">
        <v>139</v>
      </c>
      <c r="N13" s="53">
        <v>360</v>
      </c>
      <c r="O13" s="54">
        <v>3</v>
      </c>
      <c r="P13" s="55">
        <v>15</v>
      </c>
      <c r="Q13" s="56"/>
      <c r="R13" s="52">
        <v>3</v>
      </c>
      <c r="S13" s="53">
        <v>416</v>
      </c>
      <c r="T13" s="53">
        <v>360</v>
      </c>
      <c r="U13" s="54">
        <v>5</v>
      </c>
      <c r="V13" s="55">
        <v>8</v>
      </c>
      <c r="W13" s="56"/>
      <c r="X13" s="52">
        <v>3</v>
      </c>
      <c r="Y13" s="53">
        <v>127</v>
      </c>
      <c r="Z13" s="53">
        <v>360</v>
      </c>
      <c r="AA13" s="54">
        <v>3</v>
      </c>
      <c r="AB13" s="126">
        <v>15</v>
      </c>
      <c r="AC13" s="56"/>
      <c r="AD13" s="52">
        <v>3</v>
      </c>
      <c r="AE13" s="53">
        <v>332</v>
      </c>
      <c r="AF13" s="53">
        <v>471</v>
      </c>
      <c r="AG13" s="54">
        <v>4</v>
      </c>
      <c r="AH13" s="55">
        <v>10</v>
      </c>
      <c r="AI13" s="56"/>
      <c r="AJ13" s="52">
        <v>3</v>
      </c>
      <c r="AK13" s="53">
        <v>136</v>
      </c>
      <c r="AL13" s="53">
        <v>360</v>
      </c>
      <c r="AM13" s="54">
        <v>3</v>
      </c>
      <c r="AN13" s="55">
        <v>17</v>
      </c>
      <c r="AO13" s="56"/>
      <c r="AP13" s="52">
        <v>3</v>
      </c>
      <c r="AQ13" s="53">
        <v>127</v>
      </c>
      <c r="AR13" s="53">
        <v>360</v>
      </c>
      <c r="AS13" s="54">
        <v>3</v>
      </c>
      <c r="AT13" s="55">
        <v>16</v>
      </c>
      <c r="AU13" s="56"/>
      <c r="AV13" s="52">
        <v>3</v>
      </c>
      <c r="AW13" s="53">
        <v>332</v>
      </c>
      <c r="AX13" s="53">
        <v>471</v>
      </c>
      <c r="AY13" s="54">
        <v>4</v>
      </c>
      <c r="AZ13" s="55">
        <v>9</v>
      </c>
      <c r="BA13" s="56"/>
      <c r="BB13" s="52">
        <v>3</v>
      </c>
      <c r="BC13" s="53">
        <v>136</v>
      </c>
      <c r="BD13" s="53">
        <v>360</v>
      </c>
      <c r="BE13" s="54">
        <v>3</v>
      </c>
      <c r="BF13" s="55">
        <v>18</v>
      </c>
      <c r="BG13" s="56"/>
      <c r="BH13" s="52">
        <v>3</v>
      </c>
      <c r="BI13" s="53"/>
      <c r="BJ13" s="53">
        <v>360</v>
      </c>
      <c r="BK13" s="54"/>
      <c r="BL13" s="55">
        <v>1</v>
      </c>
      <c r="BM13" s="56"/>
      <c r="BN13" s="56"/>
      <c r="BO13" s="57">
        <v>3</v>
      </c>
      <c r="BP13" s="58"/>
      <c r="BQ13" s="59">
        <f t="shared" si="1"/>
        <v>1</v>
      </c>
      <c r="BR13" s="59">
        <f t="shared" si="2"/>
        <v>0</v>
      </c>
      <c r="BS13" s="52">
        <v>3</v>
      </c>
      <c r="BT13" s="53">
        <v>307</v>
      </c>
      <c r="BU13" s="53">
        <v>360</v>
      </c>
      <c r="BV13" s="54">
        <v>4</v>
      </c>
      <c r="BW13" s="55">
        <v>10</v>
      </c>
      <c r="BX13" s="56"/>
      <c r="BY13" s="57">
        <v>3</v>
      </c>
      <c r="BZ13" s="58"/>
      <c r="CA13" s="59">
        <f t="shared" si="3"/>
        <v>4</v>
      </c>
      <c r="CB13" s="59">
        <f t="shared" si="4"/>
        <v>10</v>
      </c>
      <c r="CC13" s="52">
        <v>3</v>
      </c>
      <c r="CD13" s="53">
        <v>310</v>
      </c>
      <c r="CE13" s="53">
        <v>360</v>
      </c>
      <c r="CF13" s="54">
        <v>4</v>
      </c>
      <c r="CG13" s="55">
        <v>11</v>
      </c>
      <c r="CH13" s="56"/>
      <c r="CI13" s="57">
        <v>3</v>
      </c>
      <c r="CJ13" s="58"/>
      <c r="CK13" s="59">
        <f t="shared" si="5"/>
        <v>4</v>
      </c>
      <c r="CL13" s="59">
        <f t="shared" si="6"/>
        <v>11</v>
      </c>
      <c r="CM13" s="52">
        <v>3</v>
      </c>
      <c r="CN13" s="227">
        <v>416</v>
      </c>
      <c r="CO13" s="227">
        <v>360</v>
      </c>
      <c r="CP13" s="228">
        <v>5</v>
      </c>
      <c r="CQ13" s="229">
        <v>8</v>
      </c>
    </row>
    <row r="14" spans="1:95" s="61" customFormat="1" ht="16.149999999999999" customHeight="1">
      <c r="A14" s="51"/>
      <c r="B14" s="52">
        <v>4</v>
      </c>
      <c r="C14" s="227">
        <v>447</v>
      </c>
      <c r="D14" s="227">
        <v>270</v>
      </c>
      <c r="E14" s="228">
        <v>5</v>
      </c>
      <c r="F14" s="229">
        <v>6</v>
      </c>
      <c r="G14" s="56"/>
      <c r="H14" s="57">
        <v>4</v>
      </c>
      <c r="I14" s="58"/>
      <c r="J14" s="59">
        <f t="shared" si="0"/>
        <v>5</v>
      </c>
      <c r="K14" s="59">
        <f t="shared" si="0"/>
        <v>6</v>
      </c>
      <c r="L14" s="52">
        <v>4</v>
      </c>
      <c r="M14" s="53">
        <v>358</v>
      </c>
      <c r="N14" s="53">
        <v>270</v>
      </c>
      <c r="O14" s="54">
        <v>4</v>
      </c>
      <c r="P14" s="55">
        <v>3</v>
      </c>
      <c r="Q14" s="56"/>
      <c r="R14" s="52">
        <v>4</v>
      </c>
      <c r="S14" s="53">
        <v>155</v>
      </c>
      <c r="T14" s="53">
        <v>270</v>
      </c>
      <c r="U14" s="54">
        <v>3</v>
      </c>
      <c r="V14" s="55">
        <v>6</v>
      </c>
      <c r="W14" s="56"/>
      <c r="X14" s="52">
        <v>4</v>
      </c>
      <c r="Y14" s="53">
        <v>506</v>
      </c>
      <c r="Z14" s="53">
        <v>270</v>
      </c>
      <c r="AA14" s="54">
        <v>5</v>
      </c>
      <c r="AB14" s="126">
        <v>1</v>
      </c>
      <c r="AC14" s="56"/>
      <c r="AD14" s="52">
        <v>4</v>
      </c>
      <c r="AE14" s="53">
        <v>519</v>
      </c>
      <c r="AF14" s="53">
        <v>385</v>
      </c>
      <c r="AG14" s="54">
        <v>5</v>
      </c>
      <c r="AH14" s="55">
        <v>8</v>
      </c>
      <c r="AI14" s="56"/>
      <c r="AJ14" s="52">
        <v>4</v>
      </c>
      <c r="AK14" s="53">
        <v>481</v>
      </c>
      <c r="AL14" s="53">
        <v>270</v>
      </c>
      <c r="AM14" s="54">
        <v>5</v>
      </c>
      <c r="AN14" s="55">
        <v>3</v>
      </c>
      <c r="AO14" s="56"/>
      <c r="AP14" s="52">
        <v>4</v>
      </c>
      <c r="AQ14" s="53">
        <v>506</v>
      </c>
      <c r="AR14" s="53">
        <v>270</v>
      </c>
      <c r="AS14" s="54">
        <v>5</v>
      </c>
      <c r="AT14" s="55">
        <v>2</v>
      </c>
      <c r="AU14" s="56"/>
      <c r="AV14" s="52">
        <v>4</v>
      </c>
      <c r="AW14" s="53">
        <v>519</v>
      </c>
      <c r="AX14" s="53">
        <v>385</v>
      </c>
      <c r="AY14" s="54">
        <v>5</v>
      </c>
      <c r="AZ14" s="55">
        <v>7</v>
      </c>
      <c r="BA14" s="56"/>
      <c r="BB14" s="52">
        <v>4</v>
      </c>
      <c r="BC14" s="53">
        <v>481</v>
      </c>
      <c r="BD14" s="53">
        <v>270</v>
      </c>
      <c r="BE14" s="54">
        <v>5</v>
      </c>
      <c r="BF14" s="55">
        <v>4</v>
      </c>
      <c r="BG14" s="56"/>
      <c r="BH14" s="52">
        <v>4</v>
      </c>
      <c r="BI14" s="53"/>
      <c r="BJ14" s="53">
        <v>270</v>
      </c>
      <c r="BK14" s="54"/>
      <c r="BL14" s="55">
        <v>3</v>
      </c>
      <c r="BM14" s="56"/>
      <c r="BN14" s="56"/>
      <c r="BO14" s="57">
        <v>4</v>
      </c>
      <c r="BP14" s="58"/>
      <c r="BQ14" s="59">
        <f t="shared" si="1"/>
        <v>3</v>
      </c>
      <c r="BR14" s="59">
        <f t="shared" si="2"/>
        <v>0</v>
      </c>
      <c r="BS14" s="52">
        <v>4</v>
      </c>
      <c r="BT14" s="53">
        <v>130</v>
      </c>
      <c r="BU14" s="53">
        <v>270</v>
      </c>
      <c r="BV14" s="54">
        <v>3</v>
      </c>
      <c r="BW14" s="55">
        <v>16</v>
      </c>
      <c r="BX14" s="56"/>
      <c r="BY14" s="57">
        <v>4</v>
      </c>
      <c r="BZ14" s="58"/>
      <c r="CA14" s="59">
        <f t="shared" si="3"/>
        <v>3</v>
      </c>
      <c r="CB14" s="59">
        <f t="shared" si="4"/>
        <v>16</v>
      </c>
      <c r="CC14" s="52">
        <v>4</v>
      </c>
      <c r="CD14" s="53">
        <v>478</v>
      </c>
      <c r="CE14" s="53">
        <v>270</v>
      </c>
      <c r="CF14" s="54">
        <v>5</v>
      </c>
      <c r="CG14" s="55">
        <v>3</v>
      </c>
      <c r="CH14" s="56"/>
      <c r="CI14" s="57">
        <v>4</v>
      </c>
      <c r="CJ14" s="58"/>
      <c r="CK14" s="59">
        <f t="shared" si="5"/>
        <v>5</v>
      </c>
      <c r="CL14" s="59">
        <f t="shared" si="6"/>
        <v>3</v>
      </c>
      <c r="CM14" s="52">
        <v>4</v>
      </c>
      <c r="CN14" s="227">
        <v>155</v>
      </c>
      <c r="CO14" s="227">
        <v>270</v>
      </c>
      <c r="CP14" s="228">
        <v>3</v>
      </c>
      <c r="CQ14" s="229">
        <v>6</v>
      </c>
    </row>
    <row r="15" spans="1:95" s="61" customFormat="1" ht="16.149999999999999" customHeight="1">
      <c r="A15" s="51"/>
      <c r="B15" s="52">
        <v>5</v>
      </c>
      <c r="C15" s="227">
        <v>115</v>
      </c>
      <c r="D15" s="227">
        <v>226</v>
      </c>
      <c r="E15" s="228">
        <v>3</v>
      </c>
      <c r="F15" s="229">
        <v>18</v>
      </c>
      <c r="G15" s="56"/>
      <c r="H15" s="57">
        <v>5</v>
      </c>
      <c r="I15" s="58"/>
      <c r="J15" s="59">
        <f t="shared" si="0"/>
        <v>3</v>
      </c>
      <c r="K15" s="59">
        <f t="shared" si="0"/>
        <v>18</v>
      </c>
      <c r="L15" s="52">
        <v>5</v>
      </c>
      <c r="M15" s="53">
        <v>456</v>
      </c>
      <c r="N15" s="53">
        <v>226</v>
      </c>
      <c r="O15" s="54">
        <v>5</v>
      </c>
      <c r="P15" s="55">
        <v>17</v>
      </c>
      <c r="Q15" s="56"/>
      <c r="R15" s="52">
        <v>5</v>
      </c>
      <c r="S15" s="53">
        <v>249</v>
      </c>
      <c r="T15" s="53">
        <v>226</v>
      </c>
      <c r="U15" s="54">
        <v>4</v>
      </c>
      <c r="V15" s="55">
        <v>12</v>
      </c>
      <c r="W15" s="56"/>
      <c r="X15" s="52">
        <v>5</v>
      </c>
      <c r="Y15" s="53">
        <v>160</v>
      </c>
      <c r="Z15" s="53">
        <v>226</v>
      </c>
      <c r="AA15" s="54">
        <v>3</v>
      </c>
      <c r="AB15" s="126">
        <v>11</v>
      </c>
      <c r="AC15" s="56"/>
      <c r="AD15" s="52">
        <v>5</v>
      </c>
      <c r="AE15" s="53">
        <v>340</v>
      </c>
      <c r="AF15" s="53">
        <v>110</v>
      </c>
      <c r="AG15" s="54">
        <v>4</v>
      </c>
      <c r="AH15" s="55">
        <v>12</v>
      </c>
      <c r="AI15" s="56"/>
      <c r="AJ15" s="52">
        <v>5</v>
      </c>
      <c r="AK15" s="53">
        <v>200</v>
      </c>
      <c r="AL15" s="53">
        <v>226</v>
      </c>
      <c r="AM15" s="54">
        <v>3</v>
      </c>
      <c r="AN15" s="55">
        <v>9</v>
      </c>
      <c r="AO15" s="56"/>
      <c r="AP15" s="52">
        <v>5</v>
      </c>
      <c r="AQ15" s="53">
        <v>160</v>
      </c>
      <c r="AR15" s="53">
        <v>226</v>
      </c>
      <c r="AS15" s="54">
        <v>3</v>
      </c>
      <c r="AT15" s="55">
        <v>12</v>
      </c>
      <c r="AU15" s="56"/>
      <c r="AV15" s="52">
        <v>5</v>
      </c>
      <c r="AW15" s="53">
        <v>340</v>
      </c>
      <c r="AX15" s="53">
        <v>110</v>
      </c>
      <c r="AY15" s="54">
        <v>4</v>
      </c>
      <c r="AZ15" s="55">
        <v>11</v>
      </c>
      <c r="BA15" s="56"/>
      <c r="BB15" s="52">
        <v>5</v>
      </c>
      <c r="BC15" s="53">
        <v>200</v>
      </c>
      <c r="BD15" s="53">
        <v>226</v>
      </c>
      <c r="BE15" s="54">
        <v>3</v>
      </c>
      <c r="BF15" s="55">
        <v>10</v>
      </c>
      <c r="BG15" s="56"/>
      <c r="BH15" s="52">
        <v>5</v>
      </c>
      <c r="BI15" s="53"/>
      <c r="BJ15" s="53">
        <v>226</v>
      </c>
      <c r="BK15" s="54"/>
      <c r="BL15" s="55">
        <v>11</v>
      </c>
      <c r="BM15" s="56"/>
      <c r="BN15" s="56"/>
      <c r="BO15" s="57">
        <v>5</v>
      </c>
      <c r="BP15" s="58"/>
      <c r="BQ15" s="59">
        <f t="shared" si="1"/>
        <v>11</v>
      </c>
      <c r="BR15" s="59">
        <f t="shared" si="2"/>
        <v>0</v>
      </c>
      <c r="BS15" s="52">
        <v>5</v>
      </c>
      <c r="BT15" s="53">
        <v>322</v>
      </c>
      <c r="BU15" s="53">
        <v>226</v>
      </c>
      <c r="BV15" s="54">
        <v>4</v>
      </c>
      <c r="BW15" s="55">
        <v>2</v>
      </c>
      <c r="BX15" s="56"/>
      <c r="BY15" s="57">
        <v>5</v>
      </c>
      <c r="BZ15" s="58"/>
      <c r="CA15" s="59">
        <f t="shared" si="3"/>
        <v>4</v>
      </c>
      <c r="CB15" s="59">
        <f t="shared" si="4"/>
        <v>2</v>
      </c>
      <c r="CC15" s="52">
        <v>5</v>
      </c>
      <c r="CD15" s="53">
        <v>309</v>
      </c>
      <c r="CE15" s="53">
        <v>226</v>
      </c>
      <c r="CF15" s="54">
        <v>4</v>
      </c>
      <c r="CG15" s="55">
        <v>9</v>
      </c>
      <c r="CH15" s="56"/>
      <c r="CI15" s="57">
        <v>5</v>
      </c>
      <c r="CJ15" s="58"/>
      <c r="CK15" s="59">
        <f t="shared" si="5"/>
        <v>4</v>
      </c>
      <c r="CL15" s="59">
        <f t="shared" si="6"/>
        <v>9</v>
      </c>
      <c r="CM15" s="52">
        <v>5</v>
      </c>
      <c r="CN15" s="227">
        <v>249</v>
      </c>
      <c r="CO15" s="227">
        <v>226</v>
      </c>
      <c r="CP15" s="228">
        <v>4</v>
      </c>
      <c r="CQ15" s="229">
        <v>12</v>
      </c>
    </row>
    <row r="16" spans="1:95" s="61" customFormat="1" ht="16.149999999999999" customHeight="1">
      <c r="A16" s="51"/>
      <c r="B16" s="52">
        <v>6</v>
      </c>
      <c r="C16" s="227">
        <v>347</v>
      </c>
      <c r="D16" s="227">
        <v>359</v>
      </c>
      <c r="E16" s="228">
        <v>4</v>
      </c>
      <c r="F16" s="229">
        <v>2</v>
      </c>
      <c r="G16" s="56"/>
      <c r="H16" s="57">
        <v>6</v>
      </c>
      <c r="I16" s="58"/>
      <c r="J16" s="59">
        <f t="shared" si="0"/>
        <v>4</v>
      </c>
      <c r="K16" s="59">
        <f t="shared" si="0"/>
        <v>2</v>
      </c>
      <c r="L16" s="52">
        <v>6</v>
      </c>
      <c r="M16" s="53">
        <v>151</v>
      </c>
      <c r="N16" s="53">
        <v>359</v>
      </c>
      <c r="O16" s="54">
        <v>3</v>
      </c>
      <c r="P16" s="55">
        <v>9</v>
      </c>
      <c r="Q16" s="56"/>
      <c r="R16" s="52">
        <v>6</v>
      </c>
      <c r="S16" s="53">
        <v>152</v>
      </c>
      <c r="T16" s="53">
        <v>359</v>
      </c>
      <c r="U16" s="54">
        <v>3</v>
      </c>
      <c r="V16" s="55">
        <v>4</v>
      </c>
      <c r="W16" s="56"/>
      <c r="X16" s="52">
        <v>6</v>
      </c>
      <c r="Y16" s="53">
        <v>262</v>
      </c>
      <c r="Z16" s="53">
        <v>359</v>
      </c>
      <c r="AA16" s="54">
        <v>4</v>
      </c>
      <c r="AB16" s="126">
        <v>13</v>
      </c>
      <c r="AC16" s="56"/>
      <c r="AD16" s="52">
        <v>6</v>
      </c>
      <c r="AE16" s="53">
        <v>335</v>
      </c>
      <c r="AF16" s="53">
        <v>417</v>
      </c>
      <c r="AG16" s="54">
        <v>4</v>
      </c>
      <c r="AH16" s="55">
        <v>14</v>
      </c>
      <c r="AI16" s="56"/>
      <c r="AJ16" s="52">
        <v>6</v>
      </c>
      <c r="AK16" s="53">
        <v>433</v>
      </c>
      <c r="AL16" s="53">
        <v>359</v>
      </c>
      <c r="AM16" s="54">
        <v>5</v>
      </c>
      <c r="AN16" s="55">
        <v>15</v>
      </c>
      <c r="AO16" s="56"/>
      <c r="AP16" s="52">
        <v>6</v>
      </c>
      <c r="AQ16" s="53">
        <v>262</v>
      </c>
      <c r="AR16" s="53">
        <v>359</v>
      </c>
      <c r="AS16" s="54">
        <v>4</v>
      </c>
      <c r="AT16" s="55">
        <v>14</v>
      </c>
      <c r="AU16" s="56"/>
      <c r="AV16" s="52">
        <v>6</v>
      </c>
      <c r="AW16" s="53">
        <v>335</v>
      </c>
      <c r="AX16" s="53">
        <v>417</v>
      </c>
      <c r="AY16" s="54">
        <v>4</v>
      </c>
      <c r="AZ16" s="55">
        <v>13</v>
      </c>
      <c r="BA16" s="56"/>
      <c r="BB16" s="52">
        <v>6</v>
      </c>
      <c r="BC16" s="53">
        <v>433</v>
      </c>
      <c r="BD16" s="53">
        <v>359</v>
      </c>
      <c r="BE16" s="54">
        <v>5</v>
      </c>
      <c r="BF16" s="55">
        <v>16</v>
      </c>
      <c r="BG16" s="56"/>
      <c r="BH16" s="52">
        <v>6</v>
      </c>
      <c r="BI16" s="53"/>
      <c r="BJ16" s="53">
        <v>359</v>
      </c>
      <c r="BK16" s="54"/>
      <c r="BL16" s="55">
        <v>7</v>
      </c>
      <c r="BM16" s="56"/>
      <c r="BN16" s="56"/>
      <c r="BO16" s="57">
        <v>6</v>
      </c>
      <c r="BP16" s="58"/>
      <c r="BQ16" s="59">
        <f t="shared" si="1"/>
        <v>7</v>
      </c>
      <c r="BR16" s="59">
        <f t="shared" si="2"/>
        <v>0</v>
      </c>
      <c r="BS16" s="52">
        <v>6</v>
      </c>
      <c r="BT16" s="53">
        <v>391</v>
      </c>
      <c r="BU16" s="53">
        <v>359</v>
      </c>
      <c r="BV16" s="54">
        <v>5</v>
      </c>
      <c r="BW16" s="55">
        <v>14</v>
      </c>
      <c r="BX16" s="56"/>
      <c r="BY16" s="57">
        <v>6</v>
      </c>
      <c r="BZ16" s="58"/>
      <c r="CA16" s="59">
        <f t="shared" si="3"/>
        <v>5</v>
      </c>
      <c r="CB16" s="59">
        <f t="shared" si="4"/>
        <v>14</v>
      </c>
      <c r="CC16" s="52">
        <v>6</v>
      </c>
      <c r="CD16" s="53">
        <v>489</v>
      </c>
      <c r="CE16" s="53">
        <v>359</v>
      </c>
      <c r="CF16" s="54">
        <v>5</v>
      </c>
      <c r="CG16" s="55">
        <v>5</v>
      </c>
      <c r="CH16" s="56"/>
      <c r="CI16" s="57">
        <v>6</v>
      </c>
      <c r="CJ16" s="58"/>
      <c r="CK16" s="59">
        <f t="shared" si="5"/>
        <v>5</v>
      </c>
      <c r="CL16" s="59">
        <f t="shared" si="6"/>
        <v>5</v>
      </c>
      <c r="CM16" s="52">
        <v>6</v>
      </c>
      <c r="CN16" s="227">
        <v>152</v>
      </c>
      <c r="CO16" s="227">
        <v>359</v>
      </c>
      <c r="CP16" s="228">
        <v>3</v>
      </c>
      <c r="CQ16" s="229">
        <v>4</v>
      </c>
    </row>
    <row r="17" spans="1:95" s="61" customFormat="1" ht="16.149999999999999" customHeight="1">
      <c r="A17" s="51"/>
      <c r="B17" s="52">
        <v>7</v>
      </c>
      <c r="C17" s="227">
        <v>142</v>
      </c>
      <c r="D17" s="227">
        <v>383</v>
      </c>
      <c r="E17" s="228">
        <v>3</v>
      </c>
      <c r="F17" s="229">
        <v>4</v>
      </c>
      <c r="G17" s="56"/>
      <c r="H17" s="57">
        <v>7</v>
      </c>
      <c r="I17" s="58"/>
      <c r="J17" s="59">
        <f t="shared" si="0"/>
        <v>3</v>
      </c>
      <c r="K17" s="59">
        <f t="shared" si="0"/>
        <v>4</v>
      </c>
      <c r="L17" s="52">
        <v>7</v>
      </c>
      <c r="M17" s="53">
        <v>346</v>
      </c>
      <c r="N17" s="53">
        <v>383</v>
      </c>
      <c r="O17" s="54">
        <v>4</v>
      </c>
      <c r="P17" s="55">
        <v>5</v>
      </c>
      <c r="Q17" s="56"/>
      <c r="R17" s="52">
        <v>7</v>
      </c>
      <c r="S17" s="53">
        <v>286</v>
      </c>
      <c r="T17" s="53">
        <v>383</v>
      </c>
      <c r="U17" s="54">
        <v>4</v>
      </c>
      <c r="V17" s="55">
        <v>10</v>
      </c>
      <c r="W17" s="56"/>
      <c r="X17" s="52">
        <v>7</v>
      </c>
      <c r="Y17" s="53">
        <v>288</v>
      </c>
      <c r="Z17" s="53">
        <v>383</v>
      </c>
      <c r="AA17" s="54">
        <v>4</v>
      </c>
      <c r="AB17" s="126">
        <v>9</v>
      </c>
      <c r="AC17" s="56"/>
      <c r="AD17" s="52">
        <v>7</v>
      </c>
      <c r="AE17" s="53">
        <v>168</v>
      </c>
      <c r="AF17" s="53">
        <v>412</v>
      </c>
      <c r="AG17" s="54">
        <v>3</v>
      </c>
      <c r="AH17" s="55">
        <v>18</v>
      </c>
      <c r="AI17" s="56"/>
      <c r="AJ17" s="52">
        <v>7</v>
      </c>
      <c r="AK17" s="53">
        <v>156</v>
      </c>
      <c r="AL17" s="53">
        <v>383</v>
      </c>
      <c r="AM17" s="54">
        <v>3</v>
      </c>
      <c r="AN17" s="55">
        <v>13</v>
      </c>
      <c r="AO17" s="56"/>
      <c r="AP17" s="52">
        <v>7</v>
      </c>
      <c r="AQ17" s="53">
        <v>288</v>
      </c>
      <c r="AR17" s="53">
        <v>383</v>
      </c>
      <c r="AS17" s="54">
        <v>4</v>
      </c>
      <c r="AT17" s="55">
        <v>10</v>
      </c>
      <c r="AU17" s="56"/>
      <c r="AV17" s="52">
        <v>7</v>
      </c>
      <c r="AW17" s="53">
        <v>168</v>
      </c>
      <c r="AX17" s="53">
        <v>412</v>
      </c>
      <c r="AY17" s="54">
        <v>3</v>
      </c>
      <c r="AZ17" s="55">
        <v>17</v>
      </c>
      <c r="BA17" s="56"/>
      <c r="BB17" s="52">
        <v>7</v>
      </c>
      <c r="BC17" s="53">
        <v>156</v>
      </c>
      <c r="BD17" s="53">
        <v>383</v>
      </c>
      <c r="BE17" s="54">
        <v>3</v>
      </c>
      <c r="BF17" s="55">
        <v>14</v>
      </c>
      <c r="BG17" s="56"/>
      <c r="BH17" s="52">
        <v>7</v>
      </c>
      <c r="BI17" s="53"/>
      <c r="BJ17" s="53">
        <v>383</v>
      </c>
      <c r="BK17" s="54"/>
      <c r="BL17" s="55">
        <v>9</v>
      </c>
      <c r="BM17" s="56"/>
      <c r="BN17" s="56"/>
      <c r="BO17" s="57">
        <v>7</v>
      </c>
      <c r="BP17" s="58"/>
      <c r="BQ17" s="59">
        <f t="shared" si="1"/>
        <v>9</v>
      </c>
      <c r="BR17" s="59">
        <f t="shared" si="2"/>
        <v>0</v>
      </c>
      <c r="BS17" s="52">
        <v>7</v>
      </c>
      <c r="BT17" s="53">
        <v>137</v>
      </c>
      <c r="BU17" s="53">
        <v>383</v>
      </c>
      <c r="BV17" s="54">
        <v>3</v>
      </c>
      <c r="BW17" s="55">
        <v>12</v>
      </c>
      <c r="BX17" s="56"/>
      <c r="BY17" s="57">
        <v>7</v>
      </c>
      <c r="BZ17" s="58"/>
      <c r="CA17" s="59">
        <f t="shared" si="3"/>
        <v>3</v>
      </c>
      <c r="CB17" s="59">
        <f t="shared" si="4"/>
        <v>12</v>
      </c>
      <c r="CC17" s="52">
        <v>7</v>
      </c>
      <c r="CD17" s="53">
        <v>181</v>
      </c>
      <c r="CE17" s="53">
        <v>383</v>
      </c>
      <c r="CF17" s="54">
        <v>3</v>
      </c>
      <c r="CG17" s="55">
        <v>13</v>
      </c>
      <c r="CH17" s="56"/>
      <c r="CI17" s="57">
        <v>7</v>
      </c>
      <c r="CJ17" s="58"/>
      <c r="CK17" s="59">
        <f t="shared" si="5"/>
        <v>3</v>
      </c>
      <c r="CL17" s="59">
        <f t="shared" si="6"/>
        <v>13</v>
      </c>
      <c r="CM17" s="52">
        <v>7</v>
      </c>
      <c r="CN17" s="227">
        <v>286</v>
      </c>
      <c r="CO17" s="227">
        <v>383</v>
      </c>
      <c r="CP17" s="228">
        <v>4</v>
      </c>
      <c r="CQ17" s="229">
        <v>10</v>
      </c>
    </row>
    <row r="18" spans="1:95" s="61" customFormat="1" ht="16.149999999999999" customHeight="1">
      <c r="A18" s="51"/>
      <c r="B18" s="52">
        <v>8</v>
      </c>
      <c r="C18" s="227">
        <v>293</v>
      </c>
      <c r="D18" s="227">
        <v>178</v>
      </c>
      <c r="E18" s="228">
        <v>4</v>
      </c>
      <c r="F18" s="229">
        <v>16</v>
      </c>
      <c r="G18" s="56"/>
      <c r="H18" s="57">
        <v>8</v>
      </c>
      <c r="I18" s="58"/>
      <c r="J18" s="59">
        <f t="shared" si="0"/>
        <v>4</v>
      </c>
      <c r="K18" s="59">
        <f t="shared" si="0"/>
        <v>16</v>
      </c>
      <c r="L18" s="52">
        <v>8</v>
      </c>
      <c r="M18" s="53">
        <v>330</v>
      </c>
      <c r="N18" s="53">
        <v>178</v>
      </c>
      <c r="O18" s="54">
        <v>4</v>
      </c>
      <c r="P18" s="55">
        <v>1</v>
      </c>
      <c r="Q18" s="56"/>
      <c r="R18" s="52">
        <v>8</v>
      </c>
      <c r="S18" s="53">
        <v>400</v>
      </c>
      <c r="T18" s="53">
        <v>178</v>
      </c>
      <c r="U18" s="54">
        <v>5</v>
      </c>
      <c r="V18" s="55">
        <v>2</v>
      </c>
      <c r="W18" s="56"/>
      <c r="X18" s="52">
        <v>8</v>
      </c>
      <c r="Y18" s="53">
        <v>105</v>
      </c>
      <c r="Z18" s="53">
        <v>178</v>
      </c>
      <c r="AA18" s="54">
        <v>3</v>
      </c>
      <c r="AB18" s="126">
        <v>17</v>
      </c>
      <c r="AC18" s="56"/>
      <c r="AD18" s="52">
        <v>8</v>
      </c>
      <c r="AE18" s="53">
        <v>470</v>
      </c>
      <c r="AF18" s="53">
        <v>138</v>
      </c>
      <c r="AG18" s="54">
        <v>5</v>
      </c>
      <c r="AH18" s="55">
        <v>6</v>
      </c>
      <c r="AI18" s="56"/>
      <c r="AJ18" s="52">
        <v>8</v>
      </c>
      <c r="AK18" s="53">
        <v>480</v>
      </c>
      <c r="AL18" s="53">
        <v>178</v>
      </c>
      <c r="AM18" s="54">
        <v>5</v>
      </c>
      <c r="AN18" s="55">
        <v>7</v>
      </c>
      <c r="AO18" s="56"/>
      <c r="AP18" s="52">
        <v>8</v>
      </c>
      <c r="AQ18" s="53">
        <v>105</v>
      </c>
      <c r="AR18" s="53">
        <v>178</v>
      </c>
      <c r="AS18" s="54">
        <v>3</v>
      </c>
      <c r="AT18" s="55">
        <v>18</v>
      </c>
      <c r="AU18" s="56"/>
      <c r="AV18" s="52">
        <v>8</v>
      </c>
      <c r="AW18" s="53">
        <v>470</v>
      </c>
      <c r="AX18" s="53">
        <v>138</v>
      </c>
      <c r="AY18" s="54">
        <v>5</v>
      </c>
      <c r="AZ18" s="55">
        <v>5</v>
      </c>
      <c r="BA18" s="56"/>
      <c r="BB18" s="52">
        <v>8</v>
      </c>
      <c r="BC18" s="53">
        <v>480</v>
      </c>
      <c r="BD18" s="53">
        <v>178</v>
      </c>
      <c r="BE18" s="54">
        <v>5</v>
      </c>
      <c r="BF18" s="55">
        <v>8</v>
      </c>
      <c r="BG18" s="56"/>
      <c r="BH18" s="52">
        <v>8</v>
      </c>
      <c r="BI18" s="53"/>
      <c r="BJ18" s="53">
        <v>178</v>
      </c>
      <c r="BK18" s="54"/>
      <c r="BL18" s="55">
        <v>13</v>
      </c>
      <c r="BM18" s="56"/>
      <c r="BN18" s="56"/>
      <c r="BO18" s="57">
        <v>8</v>
      </c>
      <c r="BP18" s="58"/>
      <c r="BQ18" s="59">
        <f t="shared" si="1"/>
        <v>13</v>
      </c>
      <c r="BR18" s="59">
        <f t="shared" si="2"/>
        <v>0</v>
      </c>
      <c r="BS18" s="52">
        <v>8</v>
      </c>
      <c r="BT18" s="53">
        <v>242</v>
      </c>
      <c r="BU18" s="53">
        <v>178</v>
      </c>
      <c r="BV18" s="54">
        <v>4</v>
      </c>
      <c r="BW18" s="55">
        <v>18</v>
      </c>
      <c r="BX18" s="56"/>
      <c r="BY18" s="57">
        <v>8</v>
      </c>
      <c r="BZ18" s="58"/>
      <c r="CA18" s="59">
        <f t="shared" si="3"/>
        <v>4</v>
      </c>
      <c r="CB18" s="59">
        <f t="shared" si="4"/>
        <v>18</v>
      </c>
      <c r="CC18" s="52">
        <v>8</v>
      </c>
      <c r="CD18" s="53">
        <v>335</v>
      </c>
      <c r="CE18" s="53">
        <v>178</v>
      </c>
      <c r="CF18" s="54">
        <v>4</v>
      </c>
      <c r="CG18" s="55">
        <v>1</v>
      </c>
      <c r="CH18" s="56"/>
      <c r="CI18" s="57">
        <v>8</v>
      </c>
      <c r="CJ18" s="58"/>
      <c r="CK18" s="59">
        <f t="shared" si="5"/>
        <v>4</v>
      </c>
      <c r="CL18" s="59">
        <f t="shared" si="6"/>
        <v>1</v>
      </c>
      <c r="CM18" s="52">
        <v>8</v>
      </c>
      <c r="CN18" s="227">
        <v>400</v>
      </c>
      <c r="CO18" s="227">
        <v>178</v>
      </c>
      <c r="CP18" s="228">
        <v>5</v>
      </c>
      <c r="CQ18" s="229">
        <v>2</v>
      </c>
    </row>
    <row r="19" spans="1:95" s="61" customFormat="1" ht="16.149999999999999" customHeight="1">
      <c r="A19" s="62"/>
      <c r="B19" s="52">
        <v>9</v>
      </c>
      <c r="C19" s="227">
        <v>303</v>
      </c>
      <c r="D19" s="227">
        <v>310</v>
      </c>
      <c r="E19" s="228">
        <v>4</v>
      </c>
      <c r="F19" s="229">
        <v>10</v>
      </c>
      <c r="G19" s="56"/>
      <c r="H19" s="57">
        <v>9</v>
      </c>
      <c r="I19" s="58"/>
      <c r="J19" s="59">
        <f t="shared" si="0"/>
        <v>4</v>
      </c>
      <c r="K19" s="59">
        <f t="shared" si="0"/>
        <v>10</v>
      </c>
      <c r="L19" s="52">
        <v>9</v>
      </c>
      <c r="M19" s="53">
        <v>381</v>
      </c>
      <c r="N19" s="53">
        <v>310</v>
      </c>
      <c r="O19" s="54">
        <v>4</v>
      </c>
      <c r="P19" s="55">
        <v>13</v>
      </c>
      <c r="Q19" s="56"/>
      <c r="R19" s="52">
        <v>9</v>
      </c>
      <c r="S19" s="53">
        <v>281</v>
      </c>
      <c r="T19" s="53">
        <v>310</v>
      </c>
      <c r="U19" s="54">
        <v>4</v>
      </c>
      <c r="V19" s="55">
        <v>18</v>
      </c>
      <c r="W19" s="56"/>
      <c r="X19" s="52">
        <v>9</v>
      </c>
      <c r="Y19" s="53">
        <v>440</v>
      </c>
      <c r="Z19" s="53">
        <v>310</v>
      </c>
      <c r="AA19" s="54">
        <v>5</v>
      </c>
      <c r="AB19" s="126">
        <v>3</v>
      </c>
      <c r="AC19" s="56"/>
      <c r="AD19" s="52">
        <v>9</v>
      </c>
      <c r="AE19" s="53">
        <v>374</v>
      </c>
      <c r="AF19" s="53">
        <v>413</v>
      </c>
      <c r="AG19" s="54">
        <v>4</v>
      </c>
      <c r="AH19" s="55">
        <v>2</v>
      </c>
      <c r="AI19" s="56"/>
      <c r="AJ19" s="52">
        <v>9</v>
      </c>
      <c r="AK19" s="53">
        <v>334</v>
      </c>
      <c r="AL19" s="53">
        <v>310</v>
      </c>
      <c r="AM19" s="54">
        <v>4</v>
      </c>
      <c r="AN19" s="55">
        <v>5</v>
      </c>
      <c r="AO19" s="56"/>
      <c r="AP19" s="52">
        <v>9</v>
      </c>
      <c r="AQ19" s="53">
        <v>440</v>
      </c>
      <c r="AR19" s="53">
        <v>310</v>
      </c>
      <c r="AS19" s="54">
        <v>5</v>
      </c>
      <c r="AT19" s="55">
        <v>4</v>
      </c>
      <c r="AU19" s="56"/>
      <c r="AV19" s="52">
        <v>9</v>
      </c>
      <c r="AW19" s="53">
        <v>374</v>
      </c>
      <c r="AX19" s="53">
        <v>413</v>
      </c>
      <c r="AY19" s="54">
        <v>4</v>
      </c>
      <c r="AZ19" s="55">
        <v>1</v>
      </c>
      <c r="BA19" s="56"/>
      <c r="BB19" s="52">
        <v>9</v>
      </c>
      <c r="BC19" s="53">
        <v>334</v>
      </c>
      <c r="BD19" s="53">
        <v>310</v>
      </c>
      <c r="BE19" s="54">
        <v>4</v>
      </c>
      <c r="BF19" s="55">
        <v>6</v>
      </c>
      <c r="BG19" s="56"/>
      <c r="BH19" s="52">
        <v>9</v>
      </c>
      <c r="BI19" s="53"/>
      <c r="BJ19" s="53">
        <v>310</v>
      </c>
      <c r="BK19" s="54"/>
      <c r="BL19" s="55">
        <v>5</v>
      </c>
      <c r="BM19" s="56"/>
      <c r="BN19" s="56"/>
      <c r="BO19" s="57">
        <v>9</v>
      </c>
      <c r="BP19" s="58"/>
      <c r="BQ19" s="59">
        <f t="shared" si="1"/>
        <v>5</v>
      </c>
      <c r="BR19" s="59">
        <f t="shared" si="2"/>
        <v>0</v>
      </c>
      <c r="BS19" s="52">
        <v>9</v>
      </c>
      <c r="BT19" s="53">
        <v>293</v>
      </c>
      <c r="BU19" s="53">
        <v>310</v>
      </c>
      <c r="BV19" s="54">
        <v>4</v>
      </c>
      <c r="BW19" s="55">
        <v>8</v>
      </c>
      <c r="BX19" s="56"/>
      <c r="BY19" s="57">
        <v>9</v>
      </c>
      <c r="BZ19" s="58"/>
      <c r="CA19" s="59">
        <f t="shared" si="3"/>
        <v>4</v>
      </c>
      <c r="CB19" s="59">
        <f t="shared" si="4"/>
        <v>8</v>
      </c>
      <c r="CC19" s="52">
        <v>9</v>
      </c>
      <c r="CD19" s="53">
        <v>325</v>
      </c>
      <c r="CE19" s="53">
        <v>310</v>
      </c>
      <c r="CF19" s="54">
        <v>4</v>
      </c>
      <c r="CG19" s="55">
        <v>15</v>
      </c>
      <c r="CH19" s="56"/>
      <c r="CI19" s="57">
        <v>9</v>
      </c>
      <c r="CJ19" s="58"/>
      <c r="CK19" s="59">
        <f t="shared" si="5"/>
        <v>4</v>
      </c>
      <c r="CL19" s="59">
        <f t="shared" si="6"/>
        <v>15</v>
      </c>
      <c r="CM19" s="52">
        <v>9</v>
      </c>
      <c r="CN19" s="227">
        <v>281</v>
      </c>
      <c r="CO19" s="227">
        <v>310</v>
      </c>
      <c r="CP19" s="228">
        <v>4</v>
      </c>
      <c r="CQ19" s="229">
        <v>18</v>
      </c>
    </row>
    <row r="20" spans="1:95" s="61" customFormat="1" ht="4.95" customHeight="1" thickBot="1">
      <c r="A20" s="51"/>
      <c r="B20" s="63"/>
      <c r="C20" s="230"/>
      <c r="D20" s="230"/>
      <c r="E20" s="230"/>
      <c r="F20" s="231"/>
      <c r="G20" s="56"/>
      <c r="H20" s="66"/>
      <c r="I20" s="66"/>
      <c r="J20" s="67"/>
      <c r="K20" s="67"/>
      <c r="L20" s="63"/>
      <c r="M20" s="64"/>
      <c r="N20" s="64"/>
      <c r="O20" s="64"/>
      <c r="P20" s="65"/>
      <c r="Q20" s="56"/>
      <c r="R20" s="63"/>
      <c r="S20" s="64"/>
      <c r="T20" s="64"/>
      <c r="U20" s="64"/>
      <c r="V20" s="65"/>
      <c r="W20" s="56"/>
      <c r="X20" s="63"/>
      <c r="Y20" s="64"/>
      <c r="Z20" s="64"/>
      <c r="AA20" s="64"/>
      <c r="AB20" s="65"/>
      <c r="AC20" s="56"/>
      <c r="AD20" s="63"/>
      <c r="AE20" s="64"/>
      <c r="AF20" s="64"/>
      <c r="AG20" s="64"/>
      <c r="AH20" s="65"/>
      <c r="AI20" s="56"/>
      <c r="AJ20" s="63"/>
      <c r="AK20" s="64"/>
      <c r="AL20" s="64"/>
      <c r="AM20" s="64"/>
      <c r="AN20" s="65"/>
      <c r="AO20" s="56"/>
      <c r="AP20" s="63"/>
      <c r="AQ20" s="64"/>
      <c r="AR20" s="64"/>
      <c r="AS20" s="64"/>
      <c r="AT20" s="65"/>
      <c r="AU20" s="56"/>
      <c r="AV20" s="63"/>
      <c r="AW20" s="64"/>
      <c r="AX20" s="64"/>
      <c r="AY20" s="64"/>
      <c r="AZ20" s="65"/>
      <c r="BA20" s="56"/>
      <c r="BB20" s="63"/>
      <c r="BC20" s="64"/>
      <c r="BD20" s="64"/>
      <c r="BE20" s="64"/>
      <c r="BF20" s="65"/>
      <c r="BG20" s="56"/>
      <c r="BH20" s="63"/>
      <c r="BI20" s="64"/>
      <c r="BJ20" s="64"/>
      <c r="BK20" s="64"/>
      <c r="BL20" s="65"/>
      <c r="BM20" s="56"/>
      <c r="BN20" s="56"/>
      <c r="BO20" s="66"/>
      <c r="BP20" s="66"/>
      <c r="BQ20" s="67"/>
      <c r="BR20" s="67"/>
      <c r="BS20" s="63"/>
      <c r="BT20" s="64"/>
      <c r="BU20" s="64"/>
      <c r="BV20" s="64"/>
      <c r="BW20" s="65"/>
      <c r="BX20" s="56"/>
      <c r="BY20" s="66"/>
      <c r="BZ20" s="66"/>
      <c r="CA20" s="67"/>
      <c r="CB20" s="67"/>
      <c r="CC20" s="63"/>
      <c r="CD20" s="64"/>
      <c r="CE20" s="64"/>
      <c r="CF20" s="64"/>
      <c r="CG20" s="65"/>
      <c r="CH20" s="56"/>
      <c r="CI20" s="66"/>
      <c r="CJ20" s="66"/>
      <c r="CK20" s="67"/>
      <c r="CL20" s="67"/>
      <c r="CM20" s="63"/>
      <c r="CN20" s="230"/>
      <c r="CO20" s="230"/>
      <c r="CP20" s="230"/>
      <c r="CQ20" s="231"/>
    </row>
    <row r="21" spans="1:95" s="61" customFormat="1" ht="18" customHeight="1" thickBot="1">
      <c r="A21" s="51"/>
      <c r="B21" s="52" t="s">
        <v>25</v>
      </c>
      <c r="C21" s="232">
        <v>2568</v>
      </c>
      <c r="D21" s="232">
        <v>2958</v>
      </c>
      <c r="E21" s="233">
        <v>35</v>
      </c>
      <c r="F21" s="234" t="s">
        <v>25</v>
      </c>
      <c r="G21" s="56"/>
      <c r="H21" s="71" t="s">
        <v>26</v>
      </c>
      <c r="I21" s="58"/>
      <c r="J21" s="59"/>
      <c r="K21" s="59"/>
      <c r="L21" s="52" t="s">
        <v>25</v>
      </c>
      <c r="M21" s="68">
        <f>SUM(M11:M19)</f>
        <v>2959</v>
      </c>
      <c r="N21" s="68">
        <f>SUM(N11:N19)</f>
        <v>2958</v>
      </c>
      <c r="O21" s="69">
        <f>SUM(O11:O19)</f>
        <v>36</v>
      </c>
      <c r="P21" s="70" t="s">
        <v>25</v>
      </c>
      <c r="Q21" s="56"/>
      <c r="R21" s="52" t="s">
        <v>25</v>
      </c>
      <c r="S21" s="68">
        <f>SUM(S11:S19)</f>
        <v>2362</v>
      </c>
      <c r="T21" s="68">
        <f>SUM(T11:T19)</f>
        <v>2958</v>
      </c>
      <c r="U21" s="69">
        <f>SUM(U11:U19)</f>
        <v>35</v>
      </c>
      <c r="V21" s="70" t="s">
        <v>25</v>
      </c>
      <c r="W21" s="56"/>
      <c r="X21" s="52" t="s">
        <v>25</v>
      </c>
      <c r="Y21" s="68">
        <f>SUM(Y11:Y19)</f>
        <v>2723</v>
      </c>
      <c r="Z21" s="68">
        <f>SUM(Z11:Z19)</f>
        <v>2958</v>
      </c>
      <c r="AA21" s="69">
        <f>SUM(AA11:AA19)</f>
        <v>36</v>
      </c>
      <c r="AB21" s="70" t="s">
        <v>25</v>
      </c>
      <c r="AC21" s="56"/>
      <c r="AD21" s="52" t="s">
        <v>25</v>
      </c>
      <c r="AE21" s="68">
        <f>SUM(AE11:AE19)</f>
        <v>3115</v>
      </c>
      <c r="AF21" s="68">
        <f>SUM(AF11:AF19)</f>
        <v>2879</v>
      </c>
      <c r="AG21" s="69">
        <f>SUM(AG11:AG19)</f>
        <v>36</v>
      </c>
      <c r="AH21" s="70" t="s">
        <v>25</v>
      </c>
      <c r="AI21" s="56"/>
      <c r="AJ21" s="52" t="s">
        <v>25</v>
      </c>
      <c r="AK21" s="68">
        <f>SUM(AK11:AK19)</f>
        <v>2957</v>
      </c>
      <c r="AL21" s="68">
        <f>SUM(AL11:AL19)</f>
        <v>2958</v>
      </c>
      <c r="AM21" s="69">
        <f>SUM(AM11:AM19)</f>
        <v>36</v>
      </c>
      <c r="AN21" s="70" t="s">
        <v>25</v>
      </c>
      <c r="AO21" s="56"/>
      <c r="AP21" s="52" t="s">
        <v>25</v>
      </c>
      <c r="AQ21" s="68">
        <f>SUM(AQ11:AQ19)</f>
        <v>2723</v>
      </c>
      <c r="AR21" s="68">
        <f>SUM(AR11:AR19)</f>
        <v>2958</v>
      </c>
      <c r="AS21" s="69">
        <f>SUM(AS11:AS19)</f>
        <v>36</v>
      </c>
      <c r="AT21" s="70" t="s">
        <v>25</v>
      </c>
      <c r="AU21" s="56"/>
      <c r="AV21" s="52" t="s">
        <v>25</v>
      </c>
      <c r="AW21" s="68">
        <f>SUM(AW11:AW19)</f>
        <v>3115</v>
      </c>
      <c r="AX21" s="68">
        <f>SUM(AX11:AX19)</f>
        <v>2879</v>
      </c>
      <c r="AY21" s="69">
        <f>SUM(AY11:AY19)</f>
        <v>36</v>
      </c>
      <c r="AZ21" s="70" t="s">
        <v>25</v>
      </c>
      <c r="BA21" s="56"/>
      <c r="BB21" s="52" t="s">
        <v>25</v>
      </c>
      <c r="BC21" s="68">
        <f>SUM(BC11:BC19)</f>
        <v>2957</v>
      </c>
      <c r="BD21" s="68">
        <f>SUM(BD11:BD19)</f>
        <v>2958</v>
      </c>
      <c r="BE21" s="69">
        <f>SUM(BE11:BE19)</f>
        <v>36</v>
      </c>
      <c r="BF21" s="70" t="s">
        <v>25</v>
      </c>
      <c r="BG21" s="56"/>
      <c r="BH21" s="52" t="s">
        <v>25</v>
      </c>
      <c r="BI21" s="68">
        <f>SUM(BI11:BI19)</f>
        <v>0</v>
      </c>
      <c r="BJ21" s="68">
        <f>SUM(BJ11:BJ19)</f>
        <v>2958</v>
      </c>
      <c r="BK21" s="69">
        <f>SUM(BK11:BK19)</f>
        <v>0</v>
      </c>
      <c r="BL21" s="70" t="s">
        <v>25</v>
      </c>
      <c r="BM21" s="56"/>
      <c r="BN21" s="56"/>
      <c r="BO21" s="71" t="s">
        <v>26</v>
      </c>
      <c r="BP21" s="58"/>
      <c r="BQ21" s="59"/>
      <c r="BR21" s="59"/>
      <c r="BS21" s="52" t="s">
        <v>25</v>
      </c>
      <c r="BT21" s="68">
        <f>SUM(BT11:BT19)</f>
        <v>2580</v>
      </c>
      <c r="BU21" s="68">
        <f>SUM(BU11:BU19)</f>
        <v>2958</v>
      </c>
      <c r="BV21" s="69">
        <f>SUM(BV11:BV19)</f>
        <v>36</v>
      </c>
      <c r="BW21" s="70" t="s">
        <v>25</v>
      </c>
      <c r="BX21" s="56"/>
      <c r="BY21" s="71" t="s">
        <v>26</v>
      </c>
      <c r="BZ21" s="58"/>
      <c r="CA21" s="59"/>
      <c r="CB21" s="59"/>
      <c r="CC21" s="52" t="s">
        <v>25</v>
      </c>
      <c r="CD21" s="68">
        <f>SUM(CD11:CD19)</f>
        <v>2962</v>
      </c>
      <c r="CE21" s="68">
        <f>SUM(CE11:CE19)</f>
        <v>2958</v>
      </c>
      <c r="CF21" s="69">
        <f>SUM(CF11:CF19)</f>
        <v>36</v>
      </c>
      <c r="CG21" s="70" t="s">
        <v>25</v>
      </c>
      <c r="CH21" s="56"/>
      <c r="CI21" s="71" t="s">
        <v>26</v>
      </c>
      <c r="CJ21" s="58"/>
      <c r="CK21" s="59"/>
      <c r="CL21" s="59"/>
      <c r="CM21" s="52" t="s">
        <v>25</v>
      </c>
      <c r="CN21" s="232">
        <v>2362</v>
      </c>
      <c r="CO21" s="232">
        <v>2958</v>
      </c>
      <c r="CP21" s="233">
        <v>35</v>
      </c>
      <c r="CQ21" s="234" t="s">
        <v>25</v>
      </c>
    </row>
    <row r="22" spans="1:95" s="61" customFormat="1" ht="4.95" customHeight="1">
      <c r="A22" s="51"/>
      <c r="B22" s="63"/>
      <c r="C22" s="230"/>
      <c r="D22" s="230"/>
      <c r="E22" s="230"/>
      <c r="F22" s="231"/>
      <c r="G22" s="56"/>
      <c r="H22" s="66"/>
      <c r="I22" s="66"/>
      <c r="J22" s="67"/>
      <c r="K22" s="67"/>
      <c r="L22" s="63"/>
      <c r="M22" s="64"/>
      <c r="N22" s="64"/>
      <c r="O22" s="64"/>
      <c r="P22" s="65"/>
      <c r="Q22" s="56"/>
      <c r="R22" s="63"/>
      <c r="S22" s="64"/>
      <c r="T22" s="64"/>
      <c r="U22" s="64"/>
      <c r="V22" s="65"/>
      <c r="W22" s="56"/>
      <c r="X22" s="63"/>
      <c r="Y22" s="64"/>
      <c r="Z22" s="64"/>
      <c r="AA22" s="64"/>
      <c r="AB22" s="65"/>
      <c r="AC22" s="56"/>
      <c r="AD22" s="63"/>
      <c r="AE22" s="64"/>
      <c r="AF22" s="64"/>
      <c r="AG22" s="64"/>
      <c r="AH22" s="65"/>
      <c r="AI22" s="56"/>
      <c r="AJ22" s="63"/>
      <c r="AK22" s="64"/>
      <c r="AL22" s="64"/>
      <c r="AM22" s="64"/>
      <c r="AN22" s="65"/>
      <c r="AO22" s="56"/>
      <c r="AP22" s="63"/>
      <c r="AQ22" s="64"/>
      <c r="AR22" s="64"/>
      <c r="AS22" s="64"/>
      <c r="AT22" s="65"/>
      <c r="AU22" s="56"/>
      <c r="AV22" s="63"/>
      <c r="AW22" s="64"/>
      <c r="AX22" s="64"/>
      <c r="AY22" s="64"/>
      <c r="AZ22" s="65"/>
      <c r="BA22" s="56"/>
      <c r="BB22" s="63"/>
      <c r="BC22" s="64"/>
      <c r="BD22" s="64"/>
      <c r="BE22" s="64"/>
      <c r="BF22" s="65"/>
      <c r="BG22" s="56"/>
      <c r="BH22" s="63"/>
      <c r="BI22" s="64"/>
      <c r="BJ22" s="64"/>
      <c r="BK22" s="64"/>
      <c r="BL22" s="65"/>
      <c r="BM22" s="56"/>
      <c r="BN22" s="56"/>
      <c r="BO22" s="66"/>
      <c r="BP22" s="66"/>
      <c r="BQ22" s="67"/>
      <c r="BR22" s="67"/>
      <c r="BS22" s="63"/>
      <c r="BT22" s="64"/>
      <c r="BU22" s="64"/>
      <c r="BV22" s="64"/>
      <c r="BW22" s="65"/>
      <c r="BX22" s="56"/>
      <c r="BY22" s="66"/>
      <c r="BZ22" s="66"/>
      <c r="CA22" s="67"/>
      <c r="CB22" s="67"/>
      <c r="CC22" s="63"/>
      <c r="CD22" s="64"/>
      <c r="CE22" s="64"/>
      <c r="CF22" s="64"/>
      <c r="CG22" s="65"/>
      <c r="CH22" s="56"/>
      <c r="CI22" s="66"/>
      <c r="CJ22" s="66"/>
      <c r="CK22" s="67"/>
      <c r="CL22" s="67"/>
      <c r="CM22" s="63"/>
      <c r="CN22" s="230"/>
      <c r="CO22" s="230"/>
      <c r="CP22" s="230"/>
      <c r="CQ22" s="231"/>
    </row>
    <row r="23" spans="1:95" s="61" customFormat="1" ht="16.149999999999999" customHeight="1">
      <c r="A23" s="51"/>
      <c r="B23" s="52">
        <v>10</v>
      </c>
      <c r="C23" s="227">
        <v>331</v>
      </c>
      <c r="D23" s="227">
        <v>336</v>
      </c>
      <c r="E23" s="228">
        <v>4</v>
      </c>
      <c r="F23" s="229">
        <v>9</v>
      </c>
      <c r="G23" s="56"/>
      <c r="H23" s="57">
        <v>10</v>
      </c>
      <c r="I23" s="58"/>
      <c r="J23" s="59">
        <f t="shared" ref="J23:K31" si="7">E23</f>
        <v>4</v>
      </c>
      <c r="K23" s="59">
        <f t="shared" si="7"/>
        <v>9</v>
      </c>
      <c r="L23" s="52">
        <v>10</v>
      </c>
      <c r="M23" s="53">
        <v>376</v>
      </c>
      <c r="N23" s="53">
        <v>336</v>
      </c>
      <c r="O23" s="54">
        <v>4</v>
      </c>
      <c r="P23" s="55">
        <v>6</v>
      </c>
      <c r="Q23" s="56"/>
      <c r="R23" s="52">
        <v>10</v>
      </c>
      <c r="S23" s="53">
        <v>342</v>
      </c>
      <c r="T23" s="53">
        <v>336</v>
      </c>
      <c r="U23" s="54">
        <v>4</v>
      </c>
      <c r="V23" s="55">
        <v>3</v>
      </c>
      <c r="W23" s="56"/>
      <c r="X23" s="52">
        <v>10</v>
      </c>
      <c r="Y23" s="53">
        <v>387</v>
      </c>
      <c r="Z23" s="53">
        <v>336</v>
      </c>
      <c r="AA23" s="54">
        <v>4</v>
      </c>
      <c r="AB23" s="55">
        <v>4</v>
      </c>
      <c r="AC23" s="56"/>
      <c r="AD23" s="52">
        <v>10</v>
      </c>
      <c r="AE23" s="53">
        <v>352</v>
      </c>
      <c r="AF23" s="53">
        <v>381</v>
      </c>
      <c r="AG23" s="54">
        <v>4</v>
      </c>
      <c r="AH23" s="55">
        <v>7</v>
      </c>
      <c r="AI23" s="56"/>
      <c r="AJ23" s="52">
        <v>10</v>
      </c>
      <c r="AK23" s="53">
        <v>352</v>
      </c>
      <c r="AL23" s="53">
        <v>381</v>
      </c>
      <c r="AM23" s="54">
        <v>4</v>
      </c>
      <c r="AN23" s="55">
        <v>8</v>
      </c>
      <c r="AO23" s="56"/>
      <c r="AP23" s="52">
        <v>10</v>
      </c>
      <c r="AQ23" s="53">
        <v>313</v>
      </c>
      <c r="AR23" s="53">
        <v>381</v>
      </c>
      <c r="AS23" s="54">
        <v>4</v>
      </c>
      <c r="AT23" s="55">
        <v>11</v>
      </c>
      <c r="AU23" s="56"/>
      <c r="AV23" s="52">
        <v>10</v>
      </c>
      <c r="AW23" s="53">
        <v>313</v>
      </c>
      <c r="AX23" s="53">
        <v>381</v>
      </c>
      <c r="AY23" s="54">
        <v>4</v>
      </c>
      <c r="AZ23" s="55">
        <v>2</v>
      </c>
      <c r="BA23" s="56"/>
      <c r="BB23" s="52">
        <v>10</v>
      </c>
      <c r="BC23" s="53">
        <v>387</v>
      </c>
      <c r="BD23" s="53">
        <v>336</v>
      </c>
      <c r="BE23" s="54">
        <v>4</v>
      </c>
      <c r="BF23" s="55">
        <v>3</v>
      </c>
      <c r="BG23" s="56"/>
      <c r="BH23" s="52">
        <v>10</v>
      </c>
      <c r="BI23" s="53"/>
      <c r="BJ23" s="53">
        <v>336</v>
      </c>
      <c r="BK23" s="54"/>
      <c r="BL23" s="55">
        <v>8</v>
      </c>
      <c r="BM23" s="56"/>
      <c r="BN23" s="56"/>
      <c r="BO23" s="57">
        <v>10</v>
      </c>
      <c r="BP23" s="58"/>
      <c r="BQ23" s="59">
        <f t="shared" ref="BQ23:BQ31" si="8">BL23</f>
        <v>8</v>
      </c>
      <c r="BR23" s="59">
        <f t="shared" ref="BR23:BR31" si="9">BM23</f>
        <v>0</v>
      </c>
      <c r="BS23" s="52">
        <v>10</v>
      </c>
      <c r="BT23" s="53">
        <v>134</v>
      </c>
      <c r="BU23" s="53">
        <v>336</v>
      </c>
      <c r="BV23" s="54">
        <v>3</v>
      </c>
      <c r="BW23" s="55">
        <v>9</v>
      </c>
      <c r="BX23" s="56"/>
      <c r="BY23" s="57">
        <v>10</v>
      </c>
      <c r="BZ23" s="58"/>
      <c r="CA23" s="59">
        <f t="shared" ref="CA23:CA31" si="10">BV23</f>
        <v>3</v>
      </c>
      <c r="CB23" s="59">
        <f t="shared" ref="CB23:CB31" si="11">BW23</f>
        <v>9</v>
      </c>
      <c r="CC23" s="52">
        <v>10</v>
      </c>
      <c r="CD23" s="53">
        <v>433</v>
      </c>
      <c r="CE23" s="53">
        <v>336</v>
      </c>
      <c r="CF23" s="54">
        <v>4</v>
      </c>
      <c r="CG23" s="55">
        <v>8</v>
      </c>
      <c r="CH23" s="56"/>
      <c r="CI23" s="57">
        <v>10</v>
      </c>
      <c r="CJ23" s="58"/>
      <c r="CK23" s="59">
        <f t="shared" ref="CK23:CK31" si="12">CF23</f>
        <v>4</v>
      </c>
      <c r="CL23" s="59">
        <f t="shared" ref="CL23:CL31" si="13">CG23</f>
        <v>8</v>
      </c>
      <c r="CM23" s="52">
        <v>10</v>
      </c>
      <c r="CN23" s="227">
        <v>342</v>
      </c>
      <c r="CO23" s="227">
        <v>336</v>
      </c>
      <c r="CP23" s="228">
        <v>4</v>
      </c>
      <c r="CQ23" s="229">
        <v>3</v>
      </c>
    </row>
    <row r="24" spans="1:95" s="61" customFormat="1" ht="16.149999999999999" customHeight="1">
      <c r="A24" s="51"/>
      <c r="B24" s="52">
        <v>11</v>
      </c>
      <c r="C24" s="227">
        <v>146</v>
      </c>
      <c r="D24" s="227">
        <v>197</v>
      </c>
      <c r="E24" s="228">
        <v>3</v>
      </c>
      <c r="F24" s="229">
        <v>13</v>
      </c>
      <c r="G24" s="56"/>
      <c r="H24" s="57">
        <v>11</v>
      </c>
      <c r="I24" s="58"/>
      <c r="J24" s="59">
        <f t="shared" si="7"/>
        <v>3</v>
      </c>
      <c r="K24" s="59">
        <f t="shared" si="7"/>
        <v>13</v>
      </c>
      <c r="L24" s="52">
        <v>11</v>
      </c>
      <c r="M24" s="53">
        <v>472</v>
      </c>
      <c r="N24" s="53">
        <v>197</v>
      </c>
      <c r="O24" s="54">
        <v>5</v>
      </c>
      <c r="P24" s="55">
        <v>14</v>
      </c>
      <c r="Q24" s="56"/>
      <c r="R24" s="52">
        <v>11</v>
      </c>
      <c r="S24" s="53">
        <v>153</v>
      </c>
      <c r="T24" s="53">
        <v>197</v>
      </c>
      <c r="U24" s="54">
        <v>3</v>
      </c>
      <c r="V24" s="55">
        <v>13</v>
      </c>
      <c r="W24" s="56"/>
      <c r="X24" s="52">
        <v>11</v>
      </c>
      <c r="Y24" s="53">
        <v>190</v>
      </c>
      <c r="Z24" s="53">
        <v>197</v>
      </c>
      <c r="AA24" s="54">
        <v>3</v>
      </c>
      <c r="AB24" s="55">
        <v>16</v>
      </c>
      <c r="AC24" s="56"/>
      <c r="AD24" s="52">
        <v>11</v>
      </c>
      <c r="AE24" s="53">
        <v>483</v>
      </c>
      <c r="AF24" s="53">
        <v>491</v>
      </c>
      <c r="AG24" s="54">
        <v>5</v>
      </c>
      <c r="AH24" s="55">
        <v>5</v>
      </c>
      <c r="AI24" s="56"/>
      <c r="AJ24" s="52">
        <v>11</v>
      </c>
      <c r="AK24" s="53">
        <v>483</v>
      </c>
      <c r="AL24" s="53">
        <v>491</v>
      </c>
      <c r="AM24" s="54">
        <v>5</v>
      </c>
      <c r="AN24" s="55">
        <v>6</v>
      </c>
      <c r="AO24" s="56"/>
      <c r="AP24" s="52">
        <v>11</v>
      </c>
      <c r="AQ24" s="53">
        <v>424</v>
      </c>
      <c r="AR24" s="53">
        <v>491</v>
      </c>
      <c r="AS24" s="54">
        <v>4</v>
      </c>
      <c r="AT24" s="55">
        <v>1</v>
      </c>
      <c r="AU24" s="56"/>
      <c r="AV24" s="52">
        <v>11</v>
      </c>
      <c r="AW24" s="53">
        <v>424</v>
      </c>
      <c r="AX24" s="53">
        <v>491</v>
      </c>
      <c r="AY24" s="54">
        <v>4</v>
      </c>
      <c r="AZ24" s="55">
        <v>12</v>
      </c>
      <c r="BA24" s="56"/>
      <c r="BB24" s="52">
        <v>11</v>
      </c>
      <c r="BC24" s="53">
        <v>190</v>
      </c>
      <c r="BD24" s="53">
        <v>197</v>
      </c>
      <c r="BE24" s="54">
        <v>3</v>
      </c>
      <c r="BF24" s="55">
        <v>15</v>
      </c>
      <c r="BG24" s="56"/>
      <c r="BH24" s="52">
        <v>11</v>
      </c>
      <c r="BI24" s="53"/>
      <c r="BJ24" s="53">
        <v>197</v>
      </c>
      <c r="BK24" s="54"/>
      <c r="BL24" s="55">
        <v>2</v>
      </c>
      <c r="BM24" s="56"/>
      <c r="BN24" s="56"/>
      <c r="BO24" s="57">
        <v>11</v>
      </c>
      <c r="BP24" s="58"/>
      <c r="BQ24" s="59">
        <f t="shared" si="8"/>
        <v>2</v>
      </c>
      <c r="BR24" s="59">
        <f t="shared" si="9"/>
        <v>0</v>
      </c>
      <c r="BS24" s="52">
        <v>11</v>
      </c>
      <c r="BT24" s="53">
        <v>295</v>
      </c>
      <c r="BU24" s="53">
        <v>197</v>
      </c>
      <c r="BV24" s="54">
        <v>4</v>
      </c>
      <c r="BW24" s="55">
        <v>13</v>
      </c>
      <c r="BX24" s="56"/>
      <c r="BY24" s="57">
        <v>11</v>
      </c>
      <c r="BZ24" s="58"/>
      <c r="CA24" s="59">
        <f t="shared" si="10"/>
        <v>4</v>
      </c>
      <c r="CB24" s="59">
        <f t="shared" si="11"/>
        <v>13</v>
      </c>
      <c r="CC24" s="52">
        <v>11</v>
      </c>
      <c r="CD24" s="53">
        <v>115</v>
      </c>
      <c r="CE24" s="53">
        <v>197</v>
      </c>
      <c r="CF24" s="54">
        <v>3</v>
      </c>
      <c r="CG24" s="55">
        <v>16</v>
      </c>
      <c r="CH24" s="56"/>
      <c r="CI24" s="57">
        <v>11</v>
      </c>
      <c r="CJ24" s="58"/>
      <c r="CK24" s="59">
        <f t="shared" si="12"/>
        <v>3</v>
      </c>
      <c r="CL24" s="59">
        <f t="shared" si="13"/>
        <v>16</v>
      </c>
      <c r="CM24" s="52">
        <v>11</v>
      </c>
      <c r="CN24" s="227">
        <v>153</v>
      </c>
      <c r="CO24" s="227">
        <v>197</v>
      </c>
      <c r="CP24" s="228">
        <v>3</v>
      </c>
      <c r="CQ24" s="229">
        <v>13</v>
      </c>
    </row>
    <row r="25" spans="1:95" s="61" customFormat="1" ht="16.149999999999999" customHeight="1">
      <c r="A25" s="51"/>
      <c r="B25" s="52">
        <v>12</v>
      </c>
      <c r="C25" s="227">
        <v>422</v>
      </c>
      <c r="D25" s="227">
        <v>471</v>
      </c>
      <c r="E25" s="228">
        <v>5</v>
      </c>
      <c r="F25" s="229">
        <v>7</v>
      </c>
      <c r="G25" s="56"/>
      <c r="H25" s="57">
        <v>12</v>
      </c>
      <c r="I25" s="58"/>
      <c r="J25" s="59">
        <f t="shared" si="7"/>
        <v>5</v>
      </c>
      <c r="K25" s="59">
        <f t="shared" si="7"/>
        <v>7</v>
      </c>
      <c r="L25" s="52">
        <v>12</v>
      </c>
      <c r="M25" s="53">
        <v>335</v>
      </c>
      <c r="N25" s="53">
        <v>471</v>
      </c>
      <c r="O25" s="54">
        <v>4</v>
      </c>
      <c r="P25" s="55">
        <v>8</v>
      </c>
      <c r="Q25" s="56"/>
      <c r="R25" s="52">
        <v>12</v>
      </c>
      <c r="S25" s="53">
        <v>338</v>
      </c>
      <c r="T25" s="53">
        <v>471</v>
      </c>
      <c r="U25" s="54">
        <v>4</v>
      </c>
      <c r="V25" s="55">
        <v>11</v>
      </c>
      <c r="W25" s="56"/>
      <c r="X25" s="52">
        <v>12</v>
      </c>
      <c r="Y25" s="53">
        <v>332</v>
      </c>
      <c r="Z25" s="53">
        <v>471</v>
      </c>
      <c r="AA25" s="54">
        <v>4</v>
      </c>
      <c r="AB25" s="55">
        <v>10</v>
      </c>
      <c r="AC25" s="56"/>
      <c r="AD25" s="52">
        <v>12</v>
      </c>
      <c r="AE25" s="53">
        <v>127</v>
      </c>
      <c r="AF25" s="53">
        <v>360</v>
      </c>
      <c r="AG25" s="54">
        <v>3</v>
      </c>
      <c r="AH25" s="55">
        <v>15</v>
      </c>
      <c r="AI25" s="56"/>
      <c r="AJ25" s="52">
        <v>12</v>
      </c>
      <c r="AK25" s="53">
        <v>127</v>
      </c>
      <c r="AL25" s="53">
        <v>360</v>
      </c>
      <c r="AM25" s="54">
        <v>3</v>
      </c>
      <c r="AN25" s="55">
        <v>16</v>
      </c>
      <c r="AO25" s="56"/>
      <c r="AP25" s="52">
        <v>12</v>
      </c>
      <c r="AQ25" s="53">
        <v>136</v>
      </c>
      <c r="AR25" s="53">
        <v>360</v>
      </c>
      <c r="AS25" s="54">
        <v>3</v>
      </c>
      <c r="AT25" s="55">
        <v>17</v>
      </c>
      <c r="AU25" s="56"/>
      <c r="AV25" s="52">
        <v>12</v>
      </c>
      <c r="AW25" s="53">
        <v>136</v>
      </c>
      <c r="AX25" s="53">
        <v>360</v>
      </c>
      <c r="AY25" s="54">
        <v>3</v>
      </c>
      <c r="AZ25" s="55">
        <v>18</v>
      </c>
      <c r="BA25" s="56"/>
      <c r="BB25" s="52">
        <v>12</v>
      </c>
      <c r="BC25" s="53">
        <v>332</v>
      </c>
      <c r="BD25" s="53">
        <v>471</v>
      </c>
      <c r="BE25" s="54">
        <v>4</v>
      </c>
      <c r="BF25" s="55">
        <v>9</v>
      </c>
      <c r="BG25" s="56"/>
      <c r="BH25" s="52">
        <v>12</v>
      </c>
      <c r="BI25" s="53"/>
      <c r="BJ25" s="53">
        <v>471</v>
      </c>
      <c r="BK25" s="54"/>
      <c r="BL25" s="55">
        <v>16</v>
      </c>
      <c r="BM25" s="56"/>
      <c r="BN25" s="56"/>
      <c r="BO25" s="57">
        <v>12</v>
      </c>
      <c r="BP25" s="58"/>
      <c r="BQ25" s="59">
        <f t="shared" si="8"/>
        <v>16</v>
      </c>
      <c r="BR25" s="59">
        <f t="shared" si="9"/>
        <v>0</v>
      </c>
      <c r="BS25" s="52">
        <v>12</v>
      </c>
      <c r="BT25" s="53">
        <v>427</v>
      </c>
      <c r="BU25" s="53">
        <v>471</v>
      </c>
      <c r="BV25" s="54">
        <v>5</v>
      </c>
      <c r="BW25" s="55">
        <v>3</v>
      </c>
      <c r="BX25" s="56"/>
      <c r="BY25" s="57">
        <v>12</v>
      </c>
      <c r="BZ25" s="58"/>
      <c r="CA25" s="59">
        <f t="shared" si="10"/>
        <v>5</v>
      </c>
      <c r="CB25" s="59">
        <f t="shared" si="11"/>
        <v>3</v>
      </c>
      <c r="CC25" s="52">
        <v>12</v>
      </c>
      <c r="CD25" s="53">
        <v>299</v>
      </c>
      <c r="CE25" s="53">
        <v>471</v>
      </c>
      <c r="CF25" s="54">
        <v>4</v>
      </c>
      <c r="CG25" s="55">
        <v>6</v>
      </c>
      <c r="CH25" s="56"/>
      <c r="CI25" s="57">
        <v>12</v>
      </c>
      <c r="CJ25" s="58"/>
      <c r="CK25" s="59">
        <f t="shared" si="12"/>
        <v>4</v>
      </c>
      <c r="CL25" s="59">
        <f t="shared" si="13"/>
        <v>6</v>
      </c>
      <c r="CM25" s="52">
        <v>12</v>
      </c>
      <c r="CN25" s="227">
        <v>338</v>
      </c>
      <c r="CO25" s="227">
        <v>471</v>
      </c>
      <c r="CP25" s="228">
        <v>4</v>
      </c>
      <c r="CQ25" s="229">
        <v>11</v>
      </c>
    </row>
    <row r="26" spans="1:95" s="61" customFormat="1" ht="16.149999999999999" customHeight="1">
      <c r="A26" s="51"/>
      <c r="B26" s="52">
        <v>13</v>
      </c>
      <c r="C26" s="227">
        <v>250</v>
      </c>
      <c r="D26" s="227">
        <v>385</v>
      </c>
      <c r="E26" s="228">
        <v>4</v>
      </c>
      <c r="F26" s="229">
        <v>1</v>
      </c>
      <c r="G26" s="56"/>
      <c r="H26" s="57">
        <v>13</v>
      </c>
      <c r="I26" s="58"/>
      <c r="J26" s="59">
        <f t="shared" si="7"/>
        <v>4</v>
      </c>
      <c r="K26" s="59">
        <f t="shared" si="7"/>
        <v>1</v>
      </c>
      <c r="L26" s="52">
        <v>13</v>
      </c>
      <c r="M26" s="53">
        <v>132</v>
      </c>
      <c r="N26" s="53">
        <v>385</v>
      </c>
      <c r="O26" s="54">
        <v>3</v>
      </c>
      <c r="P26" s="55">
        <v>18</v>
      </c>
      <c r="Q26" s="56"/>
      <c r="R26" s="52">
        <v>13</v>
      </c>
      <c r="S26" s="53">
        <v>478</v>
      </c>
      <c r="T26" s="53">
        <v>385</v>
      </c>
      <c r="U26" s="54">
        <v>5</v>
      </c>
      <c r="V26" s="55">
        <v>15</v>
      </c>
      <c r="W26" s="56"/>
      <c r="X26" s="52">
        <v>13</v>
      </c>
      <c r="Y26" s="53">
        <v>519</v>
      </c>
      <c r="Z26" s="53">
        <v>385</v>
      </c>
      <c r="AA26" s="54">
        <v>5</v>
      </c>
      <c r="AB26" s="55">
        <v>8</v>
      </c>
      <c r="AC26" s="56"/>
      <c r="AD26" s="52">
        <v>13</v>
      </c>
      <c r="AE26" s="53">
        <v>506</v>
      </c>
      <c r="AF26" s="53">
        <v>270</v>
      </c>
      <c r="AG26" s="54">
        <v>5</v>
      </c>
      <c r="AH26" s="55">
        <v>1</v>
      </c>
      <c r="AI26" s="56"/>
      <c r="AJ26" s="52">
        <v>13</v>
      </c>
      <c r="AK26" s="53">
        <v>506</v>
      </c>
      <c r="AL26" s="53">
        <v>270</v>
      </c>
      <c r="AM26" s="54">
        <v>5</v>
      </c>
      <c r="AN26" s="55">
        <v>2</v>
      </c>
      <c r="AO26" s="56"/>
      <c r="AP26" s="52">
        <v>13</v>
      </c>
      <c r="AQ26" s="53">
        <v>481</v>
      </c>
      <c r="AR26" s="53">
        <v>270</v>
      </c>
      <c r="AS26" s="54">
        <v>5</v>
      </c>
      <c r="AT26" s="55">
        <v>3</v>
      </c>
      <c r="AU26" s="56"/>
      <c r="AV26" s="52">
        <v>13</v>
      </c>
      <c r="AW26" s="53">
        <v>481</v>
      </c>
      <c r="AX26" s="53">
        <v>270</v>
      </c>
      <c r="AY26" s="54">
        <v>5</v>
      </c>
      <c r="AZ26" s="55">
        <v>4</v>
      </c>
      <c r="BA26" s="56"/>
      <c r="BB26" s="52">
        <v>13</v>
      </c>
      <c r="BC26" s="53">
        <v>519</v>
      </c>
      <c r="BD26" s="53">
        <v>385</v>
      </c>
      <c r="BE26" s="54">
        <v>5</v>
      </c>
      <c r="BF26" s="55">
        <v>7</v>
      </c>
      <c r="BG26" s="56"/>
      <c r="BH26" s="52">
        <v>13</v>
      </c>
      <c r="BI26" s="53"/>
      <c r="BJ26" s="53">
        <v>385</v>
      </c>
      <c r="BK26" s="54"/>
      <c r="BL26" s="55">
        <v>6</v>
      </c>
      <c r="BM26" s="56"/>
      <c r="BN26" s="56"/>
      <c r="BO26" s="57">
        <v>13</v>
      </c>
      <c r="BP26" s="58"/>
      <c r="BQ26" s="59">
        <f t="shared" si="8"/>
        <v>6</v>
      </c>
      <c r="BR26" s="59">
        <f t="shared" si="9"/>
        <v>0</v>
      </c>
      <c r="BS26" s="52">
        <v>13</v>
      </c>
      <c r="BT26" s="53">
        <v>310</v>
      </c>
      <c r="BU26" s="53">
        <v>385</v>
      </c>
      <c r="BV26" s="54">
        <v>4</v>
      </c>
      <c r="BW26" s="55">
        <v>15</v>
      </c>
      <c r="BX26" s="56"/>
      <c r="BY26" s="57">
        <v>13</v>
      </c>
      <c r="BZ26" s="58"/>
      <c r="CA26" s="59">
        <f t="shared" si="10"/>
        <v>4</v>
      </c>
      <c r="CB26" s="59">
        <f t="shared" si="11"/>
        <v>15</v>
      </c>
      <c r="CC26" s="52">
        <v>13</v>
      </c>
      <c r="CD26" s="53">
        <v>521</v>
      </c>
      <c r="CE26" s="53">
        <v>385</v>
      </c>
      <c r="CF26" s="54">
        <v>5</v>
      </c>
      <c r="CG26" s="55">
        <v>2</v>
      </c>
      <c r="CH26" s="56"/>
      <c r="CI26" s="57">
        <v>13</v>
      </c>
      <c r="CJ26" s="58"/>
      <c r="CK26" s="59">
        <f t="shared" si="12"/>
        <v>5</v>
      </c>
      <c r="CL26" s="59">
        <f t="shared" si="13"/>
        <v>2</v>
      </c>
      <c r="CM26" s="52">
        <v>13</v>
      </c>
      <c r="CN26" s="227">
        <v>478</v>
      </c>
      <c r="CO26" s="227">
        <v>385</v>
      </c>
      <c r="CP26" s="228">
        <v>5</v>
      </c>
      <c r="CQ26" s="229">
        <v>15</v>
      </c>
    </row>
    <row r="27" spans="1:95" s="61" customFormat="1" ht="16.149999999999999" customHeight="1">
      <c r="A27" s="51"/>
      <c r="B27" s="52">
        <v>14</v>
      </c>
      <c r="C27" s="227">
        <v>445</v>
      </c>
      <c r="D27" s="227">
        <v>110</v>
      </c>
      <c r="E27" s="228">
        <v>5</v>
      </c>
      <c r="F27" s="229">
        <v>15</v>
      </c>
      <c r="G27" s="56"/>
      <c r="H27" s="57">
        <v>14</v>
      </c>
      <c r="I27" s="58"/>
      <c r="J27" s="59">
        <f t="shared" si="7"/>
        <v>5</v>
      </c>
      <c r="K27" s="59">
        <f t="shared" si="7"/>
        <v>15</v>
      </c>
      <c r="L27" s="52">
        <v>14</v>
      </c>
      <c r="M27" s="53">
        <v>344</v>
      </c>
      <c r="N27" s="53">
        <v>110</v>
      </c>
      <c r="O27" s="54">
        <v>4</v>
      </c>
      <c r="P27" s="55">
        <v>2</v>
      </c>
      <c r="Q27" s="56"/>
      <c r="R27" s="52">
        <v>14</v>
      </c>
      <c r="S27" s="53">
        <v>145</v>
      </c>
      <c r="T27" s="53">
        <v>110</v>
      </c>
      <c r="U27" s="54">
        <v>3</v>
      </c>
      <c r="V27" s="55">
        <v>7</v>
      </c>
      <c r="W27" s="56"/>
      <c r="X27" s="52">
        <v>14</v>
      </c>
      <c r="Y27" s="53">
        <v>340</v>
      </c>
      <c r="Z27" s="53">
        <v>110</v>
      </c>
      <c r="AA27" s="54">
        <v>4</v>
      </c>
      <c r="AB27" s="55">
        <v>12</v>
      </c>
      <c r="AC27" s="56"/>
      <c r="AD27" s="52">
        <v>14</v>
      </c>
      <c r="AE27" s="53">
        <v>160</v>
      </c>
      <c r="AF27" s="53">
        <v>226</v>
      </c>
      <c r="AG27" s="54">
        <v>3</v>
      </c>
      <c r="AH27" s="55">
        <v>11</v>
      </c>
      <c r="AI27" s="56"/>
      <c r="AJ27" s="52">
        <v>14</v>
      </c>
      <c r="AK27" s="53">
        <v>160</v>
      </c>
      <c r="AL27" s="53">
        <v>226</v>
      </c>
      <c r="AM27" s="54">
        <v>3</v>
      </c>
      <c r="AN27" s="55">
        <v>12</v>
      </c>
      <c r="AO27" s="56"/>
      <c r="AP27" s="52">
        <v>14</v>
      </c>
      <c r="AQ27" s="53">
        <v>200</v>
      </c>
      <c r="AR27" s="53">
        <v>226</v>
      </c>
      <c r="AS27" s="54">
        <v>3</v>
      </c>
      <c r="AT27" s="55">
        <v>9</v>
      </c>
      <c r="AU27" s="56"/>
      <c r="AV27" s="52">
        <v>14</v>
      </c>
      <c r="AW27" s="53">
        <v>200</v>
      </c>
      <c r="AX27" s="53">
        <v>226</v>
      </c>
      <c r="AY27" s="54">
        <v>3</v>
      </c>
      <c r="AZ27" s="55">
        <v>10</v>
      </c>
      <c r="BA27" s="56"/>
      <c r="BB27" s="52">
        <v>14</v>
      </c>
      <c r="BC27" s="53">
        <v>340</v>
      </c>
      <c r="BD27" s="53">
        <v>110</v>
      </c>
      <c r="BE27" s="54">
        <v>4</v>
      </c>
      <c r="BF27" s="55">
        <v>11</v>
      </c>
      <c r="BG27" s="56"/>
      <c r="BH27" s="52">
        <v>14</v>
      </c>
      <c r="BI27" s="53"/>
      <c r="BJ27" s="53">
        <v>110</v>
      </c>
      <c r="BK27" s="54"/>
      <c r="BL27" s="55">
        <v>14</v>
      </c>
      <c r="BM27" s="56"/>
      <c r="BN27" s="56"/>
      <c r="BO27" s="57">
        <v>14</v>
      </c>
      <c r="BP27" s="58"/>
      <c r="BQ27" s="59">
        <f t="shared" si="8"/>
        <v>14</v>
      </c>
      <c r="BR27" s="59">
        <f t="shared" si="9"/>
        <v>0</v>
      </c>
      <c r="BS27" s="52">
        <v>14</v>
      </c>
      <c r="BT27" s="53">
        <v>305</v>
      </c>
      <c r="BU27" s="53">
        <v>110</v>
      </c>
      <c r="BV27" s="54">
        <v>4</v>
      </c>
      <c r="BW27" s="55">
        <v>7</v>
      </c>
      <c r="BX27" s="56"/>
      <c r="BY27" s="57">
        <v>14</v>
      </c>
      <c r="BZ27" s="58"/>
      <c r="CA27" s="59">
        <f t="shared" si="10"/>
        <v>4</v>
      </c>
      <c r="CB27" s="59">
        <f t="shared" si="11"/>
        <v>7</v>
      </c>
      <c r="CC27" s="52">
        <v>14</v>
      </c>
      <c r="CD27" s="53">
        <v>327</v>
      </c>
      <c r="CE27" s="53">
        <v>110</v>
      </c>
      <c r="CF27" s="54">
        <v>4</v>
      </c>
      <c r="CG27" s="55">
        <v>10</v>
      </c>
      <c r="CH27" s="56"/>
      <c r="CI27" s="57">
        <v>14</v>
      </c>
      <c r="CJ27" s="58"/>
      <c r="CK27" s="59">
        <f t="shared" si="12"/>
        <v>4</v>
      </c>
      <c r="CL27" s="59">
        <f t="shared" si="13"/>
        <v>10</v>
      </c>
      <c r="CM27" s="52">
        <v>14</v>
      </c>
      <c r="CN27" s="227">
        <v>145</v>
      </c>
      <c r="CO27" s="227">
        <v>110</v>
      </c>
      <c r="CP27" s="228">
        <v>3</v>
      </c>
      <c r="CQ27" s="229">
        <v>7</v>
      </c>
    </row>
    <row r="28" spans="1:95" s="61" customFormat="1" ht="16.149999999999999" customHeight="1">
      <c r="A28" s="51"/>
      <c r="B28" s="52">
        <v>15</v>
      </c>
      <c r="C28" s="227">
        <v>129</v>
      </c>
      <c r="D28" s="227">
        <v>417</v>
      </c>
      <c r="E28" s="228">
        <v>3</v>
      </c>
      <c r="F28" s="229">
        <v>17</v>
      </c>
      <c r="G28" s="56"/>
      <c r="H28" s="57">
        <v>15</v>
      </c>
      <c r="I28" s="58"/>
      <c r="J28" s="59">
        <f t="shared" si="7"/>
        <v>3</v>
      </c>
      <c r="K28" s="59">
        <f t="shared" si="7"/>
        <v>17</v>
      </c>
      <c r="L28" s="52">
        <v>15</v>
      </c>
      <c r="M28" s="53">
        <v>360</v>
      </c>
      <c r="N28" s="53">
        <v>417</v>
      </c>
      <c r="O28" s="54">
        <v>4</v>
      </c>
      <c r="P28" s="55">
        <v>4</v>
      </c>
      <c r="Q28" s="56"/>
      <c r="R28" s="52">
        <v>15</v>
      </c>
      <c r="S28" s="53">
        <v>369</v>
      </c>
      <c r="T28" s="53">
        <v>417</v>
      </c>
      <c r="U28" s="54">
        <v>4</v>
      </c>
      <c r="V28" s="55">
        <v>1</v>
      </c>
      <c r="W28" s="56"/>
      <c r="X28" s="52">
        <v>15</v>
      </c>
      <c r="Y28" s="53">
        <v>335</v>
      </c>
      <c r="Z28" s="53">
        <v>417</v>
      </c>
      <c r="AA28" s="54">
        <v>4</v>
      </c>
      <c r="AB28" s="55">
        <v>14</v>
      </c>
      <c r="AC28" s="56"/>
      <c r="AD28" s="52">
        <v>15</v>
      </c>
      <c r="AE28" s="53">
        <v>262</v>
      </c>
      <c r="AF28" s="53">
        <v>359</v>
      </c>
      <c r="AG28" s="54">
        <v>4</v>
      </c>
      <c r="AH28" s="55">
        <v>13</v>
      </c>
      <c r="AI28" s="56"/>
      <c r="AJ28" s="52">
        <v>15</v>
      </c>
      <c r="AK28" s="53">
        <v>262</v>
      </c>
      <c r="AL28" s="53">
        <v>359</v>
      </c>
      <c r="AM28" s="54">
        <v>4</v>
      </c>
      <c r="AN28" s="55">
        <v>14</v>
      </c>
      <c r="AO28" s="56"/>
      <c r="AP28" s="52">
        <v>15</v>
      </c>
      <c r="AQ28" s="53">
        <v>433</v>
      </c>
      <c r="AR28" s="53">
        <v>359</v>
      </c>
      <c r="AS28" s="54">
        <v>5</v>
      </c>
      <c r="AT28" s="55">
        <v>15</v>
      </c>
      <c r="AU28" s="56"/>
      <c r="AV28" s="52">
        <v>15</v>
      </c>
      <c r="AW28" s="53">
        <v>433</v>
      </c>
      <c r="AX28" s="53">
        <v>359</v>
      </c>
      <c r="AY28" s="54">
        <v>5</v>
      </c>
      <c r="AZ28" s="55">
        <v>16</v>
      </c>
      <c r="BA28" s="56"/>
      <c r="BB28" s="52">
        <v>15</v>
      </c>
      <c r="BC28" s="53">
        <v>335</v>
      </c>
      <c r="BD28" s="53">
        <v>417</v>
      </c>
      <c r="BE28" s="54">
        <v>4</v>
      </c>
      <c r="BF28" s="55">
        <v>13</v>
      </c>
      <c r="BG28" s="56"/>
      <c r="BH28" s="52">
        <v>15</v>
      </c>
      <c r="BI28" s="53"/>
      <c r="BJ28" s="53">
        <v>417</v>
      </c>
      <c r="BK28" s="54"/>
      <c r="BL28" s="55">
        <v>10</v>
      </c>
      <c r="BM28" s="56"/>
      <c r="BN28" s="56"/>
      <c r="BO28" s="57">
        <v>15</v>
      </c>
      <c r="BP28" s="58"/>
      <c r="BQ28" s="59">
        <f t="shared" si="8"/>
        <v>10</v>
      </c>
      <c r="BR28" s="59">
        <f t="shared" si="9"/>
        <v>0</v>
      </c>
      <c r="BS28" s="52">
        <v>15</v>
      </c>
      <c r="BT28" s="53">
        <v>150</v>
      </c>
      <c r="BU28" s="53">
        <v>417</v>
      </c>
      <c r="BV28" s="54">
        <v>3</v>
      </c>
      <c r="BW28" s="55">
        <v>17</v>
      </c>
      <c r="BX28" s="56"/>
      <c r="BY28" s="57">
        <v>15</v>
      </c>
      <c r="BZ28" s="58"/>
      <c r="CA28" s="59">
        <f t="shared" si="10"/>
        <v>3</v>
      </c>
      <c r="CB28" s="59">
        <f t="shared" si="11"/>
        <v>17</v>
      </c>
      <c r="CC28" s="52">
        <v>15</v>
      </c>
      <c r="CD28" s="53">
        <v>303</v>
      </c>
      <c r="CE28" s="53">
        <v>417</v>
      </c>
      <c r="CF28" s="54">
        <v>4</v>
      </c>
      <c r="CG28" s="55">
        <v>14</v>
      </c>
      <c r="CH28" s="56"/>
      <c r="CI28" s="57">
        <v>15</v>
      </c>
      <c r="CJ28" s="58"/>
      <c r="CK28" s="59">
        <f t="shared" si="12"/>
        <v>4</v>
      </c>
      <c r="CL28" s="59">
        <f t="shared" si="13"/>
        <v>14</v>
      </c>
      <c r="CM28" s="52">
        <v>15</v>
      </c>
      <c r="CN28" s="227">
        <v>369</v>
      </c>
      <c r="CO28" s="227">
        <v>417</v>
      </c>
      <c r="CP28" s="228">
        <v>4</v>
      </c>
      <c r="CQ28" s="229">
        <v>1</v>
      </c>
    </row>
    <row r="29" spans="1:95" s="61" customFormat="1" ht="16.149999999999999" customHeight="1">
      <c r="A29" s="62"/>
      <c r="B29" s="52">
        <v>16</v>
      </c>
      <c r="C29" s="227">
        <v>287</v>
      </c>
      <c r="D29" s="227">
        <v>412</v>
      </c>
      <c r="E29" s="228">
        <v>4</v>
      </c>
      <c r="F29" s="229">
        <v>5</v>
      </c>
      <c r="G29" s="56"/>
      <c r="H29" s="57">
        <v>16</v>
      </c>
      <c r="I29" s="58"/>
      <c r="J29" s="59">
        <f t="shared" si="7"/>
        <v>4</v>
      </c>
      <c r="K29" s="59">
        <f t="shared" si="7"/>
        <v>5</v>
      </c>
      <c r="L29" s="52">
        <v>16</v>
      </c>
      <c r="M29" s="53">
        <v>494</v>
      </c>
      <c r="N29" s="53">
        <v>412</v>
      </c>
      <c r="O29" s="54">
        <v>5</v>
      </c>
      <c r="P29" s="55">
        <v>12</v>
      </c>
      <c r="Q29" s="56"/>
      <c r="R29" s="52">
        <v>16</v>
      </c>
      <c r="S29" s="53">
        <v>466</v>
      </c>
      <c r="T29" s="53">
        <v>412</v>
      </c>
      <c r="U29" s="54">
        <v>5</v>
      </c>
      <c r="V29" s="55">
        <v>9</v>
      </c>
      <c r="W29" s="56"/>
      <c r="X29" s="52">
        <v>16</v>
      </c>
      <c r="Y29" s="53">
        <v>168</v>
      </c>
      <c r="Z29" s="53">
        <v>412</v>
      </c>
      <c r="AA29" s="54">
        <v>3</v>
      </c>
      <c r="AB29" s="55">
        <v>18</v>
      </c>
      <c r="AC29" s="56"/>
      <c r="AD29" s="52">
        <v>16</v>
      </c>
      <c r="AE29" s="53">
        <v>288</v>
      </c>
      <c r="AF29" s="53">
        <v>383</v>
      </c>
      <c r="AG29" s="54">
        <v>4</v>
      </c>
      <c r="AH29" s="55">
        <v>9</v>
      </c>
      <c r="AI29" s="56"/>
      <c r="AJ29" s="52">
        <v>16</v>
      </c>
      <c r="AK29" s="53">
        <v>288</v>
      </c>
      <c r="AL29" s="53">
        <v>383</v>
      </c>
      <c r="AM29" s="54">
        <v>4</v>
      </c>
      <c r="AN29" s="55">
        <v>10</v>
      </c>
      <c r="AO29" s="56"/>
      <c r="AP29" s="52">
        <v>16</v>
      </c>
      <c r="AQ29" s="53">
        <v>156</v>
      </c>
      <c r="AR29" s="53">
        <v>383</v>
      </c>
      <c r="AS29" s="54">
        <v>3</v>
      </c>
      <c r="AT29" s="55">
        <v>13</v>
      </c>
      <c r="AU29" s="56"/>
      <c r="AV29" s="52">
        <v>16</v>
      </c>
      <c r="AW29" s="53">
        <v>156</v>
      </c>
      <c r="AX29" s="53">
        <v>383</v>
      </c>
      <c r="AY29" s="54">
        <v>3</v>
      </c>
      <c r="AZ29" s="55">
        <v>14</v>
      </c>
      <c r="BA29" s="56"/>
      <c r="BB29" s="52">
        <v>16</v>
      </c>
      <c r="BC29" s="53">
        <v>168</v>
      </c>
      <c r="BD29" s="53">
        <v>412</v>
      </c>
      <c r="BE29" s="54">
        <v>3</v>
      </c>
      <c r="BF29" s="55">
        <v>17</v>
      </c>
      <c r="BG29" s="56"/>
      <c r="BH29" s="52">
        <v>16</v>
      </c>
      <c r="BI29" s="53"/>
      <c r="BJ29" s="53">
        <v>412</v>
      </c>
      <c r="BK29" s="54"/>
      <c r="BL29" s="55">
        <v>18</v>
      </c>
      <c r="BM29" s="56"/>
      <c r="BN29" s="56"/>
      <c r="BO29" s="57">
        <v>16</v>
      </c>
      <c r="BP29" s="58"/>
      <c r="BQ29" s="59">
        <f t="shared" si="8"/>
        <v>18</v>
      </c>
      <c r="BR29" s="59">
        <f t="shared" si="9"/>
        <v>0</v>
      </c>
      <c r="BS29" s="52">
        <v>16</v>
      </c>
      <c r="BT29" s="53">
        <v>341</v>
      </c>
      <c r="BU29" s="53">
        <v>412</v>
      </c>
      <c r="BV29" s="54">
        <v>4</v>
      </c>
      <c r="BW29" s="55">
        <v>1</v>
      </c>
      <c r="BX29" s="56"/>
      <c r="BY29" s="57">
        <v>16</v>
      </c>
      <c r="BZ29" s="58"/>
      <c r="CA29" s="59">
        <f t="shared" si="10"/>
        <v>4</v>
      </c>
      <c r="CB29" s="59">
        <f t="shared" si="11"/>
        <v>1</v>
      </c>
      <c r="CC29" s="52">
        <v>16</v>
      </c>
      <c r="CD29" s="53">
        <v>112</v>
      </c>
      <c r="CE29" s="53">
        <v>412</v>
      </c>
      <c r="CF29" s="54">
        <v>3</v>
      </c>
      <c r="CG29" s="55">
        <v>18</v>
      </c>
      <c r="CH29" s="56"/>
      <c r="CI29" s="57">
        <v>16</v>
      </c>
      <c r="CJ29" s="58"/>
      <c r="CK29" s="59">
        <f t="shared" si="12"/>
        <v>3</v>
      </c>
      <c r="CL29" s="59">
        <f t="shared" si="13"/>
        <v>18</v>
      </c>
      <c r="CM29" s="52">
        <v>16</v>
      </c>
      <c r="CN29" s="227">
        <v>466</v>
      </c>
      <c r="CO29" s="227">
        <v>412</v>
      </c>
      <c r="CP29" s="228">
        <v>5</v>
      </c>
      <c r="CQ29" s="229">
        <v>9</v>
      </c>
    </row>
    <row r="30" spans="1:95" s="61" customFormat="1" ht="16.149999999999999" customHeight="1">
      <c r="A30" s="62"/>
      <c r="B30" s="52">
        <v>17</v>
      </c>
      <c r="C30" s="227">
        <v>147</v>
      </c>
      <c r="D30" s="227">
        <v>138</v>
      </c>
      <c r="E30" s="228">
        <v>3</v>
      </c>
      <c r="F30" s="229">
        <v>11</v>
      </c>
      <c r="G30" s="56"/>
      <c r="H30" s="57">
        <v>17</v>
      </c>
      <c r="I30" s="58"/>
      <c r="J30" s="59">
        <f t="shared" si="7"/>
        <v>3</v>
      </c>
      <c r="K30" s="59">
        <f t="shared" si="7"/>
        <v>11</v>
      </c>
      <c r="L30" s="52">
        <v>17</v>
      </c>
      <c r="M30" s="53">
        <v>150</v>
      </c>
      <c r="N30" s="53">
        <v>138</v>
      </c>
      <c r="O30" s="54">
        <v>3</v>
      </c>
      <c r="P30" s="55">
        <v>16</v>
      </c>
      <c r="Q30" s="56"/>
      <c r="R30" s="52">
        <v>17</v>
      </c>
      <c r="S30" s="53">
        <v>265</v>
      </c>
      <c r="T30" s="53">
        <v>138</v>
      </c>
      <c r="U30" s="54">
        <v>4</v>
      </c>
      <c r="V30" s="55">
        <v>17</v>
      </c>
      <c r="W30" s="56"/>
      <c r="X30" s="52">
        <v>17</v>
      </c>
      <c r="Y30" s="53">
        <v>470</v>
      </c>
      <c r="Z30" s="53">
        <v>138</v>
      </c>
      <c r="AA30" s="54">
        <v>5</v>
      </c>
      <c r="AB30" s="55">
        <v>6</v>
      </c>
      <c r="AC30" s="56"/>
      <c r="AD30" s="52">
        <v>17</v>
      </c>
      <c r="AE30" s="53">
        <v>105</v>
      </c>
      <c r="AF30" s="53">
        <v>178</v>
      </c>
      <c r="AG30" s="54">
        <v>3</v>
      </c>
      <c r="AH30" s="55">
        <v>17</v>
      </c>
      <c r="AI30" s="56"/>
      <c r="AJ30" s="52">
        <v>17</v>
      </c>
      <c r="AK30" s="53">
        <v>105</v>
      </c>
      <c r="AL30" s="53">
        <v>178</v>
      </c>
      <c r="AM30" s="54">
        <v>3</v>
      </c>
      <c r="AN30" s="55">
        <v>18</v>
      </c>
      <c r="AO30" s="56"/>
      <c r="AP30" s="52">
        <v>17</v>
      </c>
      <c r="AQ30" s="53">
        <v>480</v>
      </c>
      <c r="AR30" s="53">
        <v>178</v>
      </c>
      <c r="AS30" s="54">
        <v>5</v>
      </c>
      <c r="AT30" s="55">
        <v>7</v>
      </c>
      <c r="AU30" s="56"/>
      <c r="AV30" s="52">
        <v>17</v>
      </c>
      <c r="AW30" s="53">
        <v>480</v>
      </c>
      <c r="AX30" s="53">
        <v>178</v>
      </c>
      <c r="AY30" s="54">
        <v>5</v>
      </c>
      <c r="AZ30" s="55">
        <v>8</v>
      </c>
      <c r="BA30" s="56"/>
      <c r="BB30" s="52">
        <v>17</v>
      </c>
      <c r="BC30" s="53">
        <v>470</v>
      </c>
      <c r="BD30" s="53">
        <v>138</v>
      </c>
      <c r="BE30" s="54">
        <v>5</v>
      </c>
      <c r="BF30" s="55">
        <v>5</v>
      </c>
      <c r="BG30" s="56"/>
      <c r="BH30" s="52">
        <v>17</v>
      </c>
      <c r="BI30" s="53"/>
      <c r="BJ30" s="53">
        <v>138</v>
      </c>
      <c r="BK30" s="54"/>
      <c r="BL30" s="55">
        <v>4</v>
      </c>
      <c r="BM30" s="56"/>
      <c r="BN30" s="56"/>
      <c r="BO30" s="57">
        <v>17</v>
      </c>
      <c r="BP30" s="58"/>
      <c r="BQ30" s="59">
        <f t="shared" si="8"/>
        <v>4</v>
      </c>
      <c r="BR30" s="59">
        <f t="shared" si="9"/>
        <v>0</v>
      </c>
      <c r="BS30" s="52">
        <v>17</v>
      </c>
      <c r="BT30" s="53">
        <v>246</v>
      </c>
      <c r="BU30" s="53">
        <v>138</v>
      </c>
      <c r="BV30" s="54">
        <v>4</v>
      </c>
      <c r="BW30" s="55">
        <v>11</v>
      </c>
      <c r="BX30" s="56"/>
      <c r="BY30" s="57">
        <v>17</v>
      </c>
      <c r="BZ30" s="58"/>
      <c r="CA30" s="59">
        <f t="shared" si="10"/>
        <v>4</v>
      </c>
      <c r="CB30" s="59">
        <f t="shared" si="11"/>
        <v>11</v>
      </c>
      <c r="CC30" s="52">
        <v>17</v>
      </c>
      <c r="CD30" s="53">
        <v>353</v>
      </c>
      <c r="CE30" s="53">
        <v>138</v>
      </c>
      <c r="CF30" s="54">
        <v>4</v>
      </c>
      <c r="CG30" s="55">
        <v>4</v>
      </c>
      <c r="CH30" s="56"/>
      <c r="CI30" s="57">
        <v>17</v>
      </c>
      <c r="CJ30" s="58"/>
      <c r="CK30" s="59">
        <f t="shared" si="12"/>
        <v>4</v>
      </c>
      <c r="CL30" s="59">
        <f t="shared" si="13"/>
        <v>4</v>
      </c>
      <c r="CM30" s="52">
        <v>17</v>
      </c>
      <c r="CN30" s="227">
        <v>265</v>
      </c>
      <c r="CO30" s="227">
        <v>138</v>
      </c>
      <c r="CP30" s="228">
        <v>4</v>
      </c>
      <c r="CQ30" s="229">
        <v>17</v>
      </c>
    </row>
    <row r="31" spans="1:95" s="61" customFormat="1" ht="16.149999999999999" customHeight="1">
      <c r="A31" s="51"/>
      <c r="B31" s="52">
        <v>18</v>
      </c>
      <c r="C31" s="227">
        <v>516</v>
      </c>
      <c r="D31" s="227">
        <v>413</v>
      </c>
      <c r="E31" s="228">
        <v>5</v>
      </c>
      <c r="F31" s="229">
        <v>3</v>
      </c>
      <c r="G31" s="56"/>
      <c r="H31" s="57">
        <v>18</v>
      </c>
      <c r="I31" s="58"/>
      <c r="J31" s="59">
        <f t="shared" si="7"/>
        <v>5</v>
      </c>
      <c r="K31" s="59">
        <f t="shared" si="7"/>
        <v>3</v>
      </c>
      <c r="L31" s="52">
        <v>18</v>
      </c>
      <c r="M31" s="53">
        <v>338</v>
      </c>
      <c r="N31" s="53">
        <v>413</v>
      </c>
      <c r="O31" s="54">
        <v>4</v>
      </c>
      <c r="P31" s="55">
        <v>10</v>
      </c>
      <c r="Q31" s="56"/>
      <c r="R31" s="52">
        <v>18</v>
      </c>
      <c r="S31" s="53">
        <v>333</v>
      </c>
      <c r="T31" s="53">
        <v>413</v>
      </c>
      <c r="U31" s="54">
        <v>4</v>
      </c>
      <c r="V31" s="55">
        <v>5</v>
      </c>
      <c r="W31" s="56"/>
      <c r="X31" s="52">
        <v>18</v>
      </c>
      <c r="Y31" s="53">
        <v>374</v>
      </c>
      <c r="Z31" s="53">
        <v>413</v>
      </c>
      <c r="AA31" s="54">
        <v>4</v>
      </c>
      <c r="AB31" s="55">
        <v>2</v>
      </c>
      <c r="AC31" s="56"/>
      <c r="AD31" s="52">
        <v>18</v>
      </c>
      <c r="AE31" s="53">
        <v>440</v>
      </c>
      <c r="AF31" s="53">
        <v>310</v>
      </c>
      <c r="AG31" s="54">
        <v>5</v>
      </c>
      <c r="AH31" s="55">
        <v>3</v>
      </c>
      <c r="AI31" s="56"/>
      <c r="AJ31" s="52">
        <v>18</v>
      </c>
      <c r="AK31" s="53">
        <v>440</v>
      </c>
      <c r="AL31" s="53">
        <v>310</v>
      </c>
      <c r="AM31" s="54">
        <v>5</v>
      </c>
      <c r="AN31" s="55">
        <v>4</v>
      </c>
      <c r="AO31" s="56"/>
      <c r="AP31" s="52">
        <v>18</v>
      </c>
      <c r="AQ31" s="53">
        <v>334</v>
      </c>
      <c r="AR31" s="53">
        <v>310</v>
      </c>
      <c r="AS31" s="54">
        <v>4</v>
      </c>
      <c r="AT31" s="55">
        <v>5</v>
      </c>
      <c r="AU31" s="56"/>
      <c r="AV31" s="52">
        <v>18</v>
      </c>
      <c r="AW31" s="53">
        <v>334</v>
      </c>
      <c r="AX31" s="53">
        <v>310</v>
      </c>
      <c r="AY31" s="54">
        <v>4</v>
      </c>
      <c r="AZ31" s="55">
        <v>6</v>
      </c>
      <c r="BA31" s="56"/>
      <c r="BB31" s="52">
        <v>18</v>
      </c>
      <c r="BC31" s="53">
        <v>374</v>
      </c>
      <c r="BD31" s="53">
        <v>413</v>
      </c>
      <c r="BE31" s="54">
        <v>4</v>
      </c>
      <c r="BF31" s="55">
        <v>1</v>
      </c>
      <c r="BG31" s="56"/>
      <c r="BH31" s="52">
        <v>18</v>
      </c>
      <c r="BI31" s="53"/>
      <c r="BJ31" s="53">
        <v>413</v>
      </c>
      <c r="BK31" s="54"/>
      <c r="BL31" s="55">
        <v>12</v>
      </c>
      <c r="BM31" s="56"/>
      <c r="BN31" s="56"/>
      <c r="BO31" s="57">
        <v>18</v>
      </c>
      <c r="BP31" s="58"/>
      <c r="BQ31" s="59">
        <f t="shared" si="8"/>
        <v>12</v>
      </c>
      <c r="BR31" s="59">
        <f t="shared" si="9"/>
        <v>0</v>
      </c>
      <c r="BS31" s="52">
        <v>18</v>
      </c>
      <c r="BT31" s="53">
        <v>424</v>
      </c>
      <c r="BU31" s="53">
        <v>413</v>
      </c>
      <c r="BV31" s="54">
        <v>5</v>
      </c>
      <c r="BW31" s="55">
        <v>5</v>
      </c>
      <c r="BX31" s="56"/>
      <c r="BY31" s="57">
        <v>18</v>
      </c>
      <c r="BZ31" s="58"/>
      <c r="CA31" s="59">
        <f t="shared" si="10"/>
        <v>5</v>
      </c>
      <c r="CB31" s="59">
        <f t="shared" si="11"/>
        <v>5</v>
      </c>
      <c r="CC31" s="52">
        <v>18</v>
      </c>
      <c r="CD31" s="53">
        <v>433</v>
      </c>
      <c r="CE31" s="53">
        <v>413</v>
      </c>
      <c r="CF31" s="54">
        <v>5</v>
      </c>
      <c r="CG31" s="55">
        <v>12</v>
      </c>
      <c r="CH31" s="56"/>
      <c r="CI31" s="57">
        <v>18</v>
      </c>
      <c r="CJ31" s="58"/>
      <c r="CK31" s="59">
        <f t="shared" si="12"/>
        <v>5</v>
      </c>
      <c r="CL31" s="59">
        <f t="shared" si="13"/>
        <v>12</v>
      </c>
      <c r="CM31" s="52">
        <v>18</v>
      </c>
      <c r="CN31" s="227">
        <v>333</v>
      </c>
      <c r="CO31" s="227">
        <v>413</v>
      </c>
      <c r="CP31" s="228">
        <v>4</v>
      </c>
      <c r="CQ31" s="229">
        <v>5</v>
      </c>
    </row>
    <row r="32" spans="1:95" s="61" customFormat="1" ht="4.95" customHeight="1" thickBot="1">
      <c r="A32" s="51"/>
      <c r="B32" s="63"/>
      <c r="C32" s="64"/>
      <c r="D32" s="64"/>
      <c r="E32" s="64"/>
      <c r="F32" s="72"/>
      <c r="G32" s="73"/>
      <c r="H32" s="74"/>
      <c r="I32" s="74"/>
      <c r="J32" s="75"/>
      <c r="K32" s="75"/>
      <c r="L32" s="63"/>
      <c r="M32" s="64"/>
      <c r="N32" s="64"/>
      <c r="O32" s="64"/>
      <c r="P32" s="72"/>
      <c r="Q32" s="73"/>
      <c r="R32" s="63"/>
      <c r="S32" s="64"/>
      <c r="T32" s="64"/>
      <c r="U32" s="64"/>
      <c r="V32" s="72"/>
      <c r="W32" s="73"/>
      <c r="X32" s="63"/>
      <c r="Y32" s="64"/>
      <c r="Z32" s="64"/>
      <c r="AA32" s="64"/>
      <c r="AB32" s="72"/>
      <c r="AC32" s="73"/>
      <c r="AD32" s="63"/>
      <c r="AE32" s="64"/>
      <c r="AF32" s="64"/>
      <c r="AG32" s="64"/>
      <c r="AH32" s="72"/>
      <c r="AI32" s="73"/>
      <c r="AJ32" s="63"/>
      <c r="AK32" s="64"/>
      <c r="AL32" s="64"/>
      <c r="AM32" s="64"/>
      <c r="AN32" s="72"/>
      <c r="AO32" s="73"/>
      <c r="AP32" s="63"/>
      <c r="AQ32" s="64"/>
      <c r="AR32" s="64"/>
      <c r="AS32" s="64"/>
      <c r="AT32" s="72"/>
      <c r="AU32" s="73"/>
      <c r="AV32" s="63"/>
      <c r="AW32" s="64"/>
      <c r="AX32" s="64"/>
      <c r="AY32" s="64"/>
      <c r="AZ32" s="72"/>
      <c r="BA32" s="73"/>
      <c r="BB32" s="63"/>
      <c r="BC32" s="64"/>
      <c r="BD32" s="64"/>
      <c r="BE32" s="64"/>
      <c r="BF32" s="72"/>
      <c r="BG32" s="73"/>
      <c r="BH32" s="63"/>
      <c r="BI32" s="64"/>
      <c r="BJ32" s="64"/>
      <c r="BK32" s="64"/>
      <c r="BL32" s="72"/>
      <c r="BM32" s="73"/>
      <c r="BN32" s="73"/>
      <c r="BO32" s="74"/>
      <c r="BP32" s="74"/>
      <c r="BQ32" s="75"/>
      <c r="BR32" s="75"/>
      <c r="BS32" s="63"/>
      <c r="BT32" s="64"/>
      <c r="BU32" s="64"/>
      <c r="BV32" s="64"/>
      <c r="BW32" s="72"/>
      <c r="BX32" s="73"/>
      <c r="BY32" s="74"/>
      <c r="BZ32" s="74"/>
      <c r="CA32" s="75"/>
      <c r="CB32" s="75"/>
      <c r="CC32" s="63"/>
      <c r="CD32" s="64"/>
      <c r="CE32" s="64"/>
      <c r="CF32" s="64"/>
      <c r="CG32" s="72"/>
      <c r="CH32" s="73"/>
      <c r="CI32" s="74"/>
      <c r="CJ32" s="74"/>
      <c r="CK32" s="75"/>
      <c r="CL32" s="75"/>
      <c r="CM32" s="63"/>
      <c r="CN32" s="64"/>
      <c r="CO32" s="64"/>
      <c r="CP32" s="64"/>
      <c r="CQ32" s="72"/>
    </row>
    <row r="33" spans="1:95" s="61" customFormat="1" ht="18" customHeight="1" thickBot="1">
      <c r="A33" s="51"/>
      <c r="B33" s="52" t="s">
        <v>27</v>
      </c>
      <c r="C33" s="68">
        <f>SUM(C23:C31)</f>
        <v>2673</v>
      </c>
      <c r="D33" s="68">
        <f>SUM(D23:D31)</f>
        <v>2879</v>
      </c>
      <c r="E33" s="69">
        <f>SUM(E23:E31)</f>
        <v>36</v>
      </c>
      <c r="F33" s="70" t="s">
        <v>27</v>
      </c>
      <c r="G33" s="73"/>
      <c r="H33" s="71" t="s">
        <v>28</v>
      </c>
      <c r="I33" s="58"/>
      <c r="J33" s="76"/>
      <c r="K33" s="76"/>
      <c r="L33" s="52" t="s">
        <v>27</v>
      </c>
      <c r="M33" s="68">
        <f>SUM(M23:M31)</f>
        <v>3001</v>
      </c>
      <c r="N33" s="68">
        <f>SUM(N23:N31)</f>
        <v>2879</v>
      </c>
      <c r="O33" s="69">
        <f>SUM(O23:O31)</f>
        <v>36</v>
      </c>
      <c r="P33" s="70" t="s">
        <v>27</v>
      </c>
      <c r="Q33" s="73"/>
      <c r="R33" s="52" t="s">
        <v>27</v>
      </c>
      <c r="S33" s="68">
        <f>SUM(S23:S31)</f>
        <v>2889</v>
      </c>
      <c r="T33" s="68">
        <f>SUM(T23:T31)</f>
        <v>2879</v>
      </c>
      <c r="U33" s="69">
        <f>SUM(U23:U31)</f>
        <v>36</v>
      </c>
      <c r="V33" s="70" t="s">
        <v>27</v>
      </c>
      <c r="W33" s="73"/>
      <c r="X33" s="52" t="s">
        <v>27</v>
      </c>
      <c r="Y33" s="68">
        <f>SUM(Y23:Y31)</f>
        <v>3115</v>
      </c>
      <c r="Z33" s="68">
        <f>SUM(Z23:Z31)</f>
        <v>2879</v>
      </c>
      <c r="AA33" s="69">
        <f>SUM(AA23:AA31)</f>
        <v>36</v>
      </c>
      <c r="AB33" s="70" t="s">
        <v>27</v>
      </c>
      <c r="AC33" s="73"/>
      <c r="AD33" s="52" t="s">
        <v>27</v>
      </c>
      <c r="AE33" s="68">
        <f>SUM(AE23:AE31)</f>
        <v>2723</v>
      </c>
      <c r="AF33" s="68">
        <f>SUM(AF23:AF31)</f>
        <v>2958</v>
      </c>
      <c r="AG33" s="69">
        <f>SUM(AG23:AG31)</f>
        <v>36</v>
      </c>
      <c r="AH33" s="70" t="s">
        <v>27</v>
      </c>
      <c r="AI33" s="73"/>
      <c r="AJ33" s="52" t="s">
        <v>27</v>
      </c>
      <c r="AK33" s="68">
        <f>SUM(AK23:AK31)</f>
        <v>2723</v>
      </c>
      <c r="AL33" s="68">
        <f>SUM(AL23:AL31)</f>
        <v>2958</v>
      </c>
      <c r="AM33" s="69">
        <f>SUM(AM23:AM31)</f>
        <v>36</v>
      </c>
      <c r="AN33" s="70" t="s">
        <v>27</v>
      </c>
      <c r="AO33" s="73"/>
      <c r="AP33" s="52" t="s">
        <v>27</v>
      </c>
      <c r="AQ33" s="68">
        <f>SUM(AQ23:AQ31)</f>
        <v>2957</v>
      </c>
      <c r="AR33" s="68">
        <f>SUM(AR23:AR31)</f>
        <v>2958</v>
      </c>
      <c r="AS33" s="69">
        <f>SUM(AS23:AS31)</f>
        <v>36</v>
      </c>
      <c r="AT33" s="70" t="s">
        <v>27</v>
      </c>
      <c r="AU33" s="73"/>
      <c r="AV33" s="52" t="s">
        <v>27</v>
      </c>
      <c r="AW33" s="68">
        <f>SUM(AW23:AW31)</f>
        <v>2957</v>
      </c>
      <c r="AX33" s="68">
        <f>SUM(AX23:AX31)</f>
        <v>2958</v>
      </c>
      <c r="AY33" s="69">
        <f>SUM(AY23:AY31)</f>
        <v>36</v>
      </c>
      <c r="AZ33" s="70" t="s">
        <v>27</v>
      </c>
      <c r="BA33" s="73"/>
      <c r="BB33" s="52" t="s">
        <v>27</v>
      </c>
      <c r="BC33" s="68">
        <f>SUM(BC23:BC31)</f>
        <v>3115</v>
      </c>
      <c r="BD33" s="68">
        <f>SUM(BD23:BD31)</f>
        <v>2879</v>
      </c>
      <c r="BE33" s="69">
        <f>SUM(BE23:BE31)</f>
        <v>36</v>
      </c>
      <c r="BF33" s="70" t="s">
        <v>27</v>
      </c>
      <c r="BG33" s="73"/>
      <c r="BH33" s="52" t="s">
        <v>27</v>
      </c>
      <c r="BI33" s="68">
        <f>SUM(BI23:BI31)</f>
        <v>0</v>
      </c>
      <c r="BJ33" s="68">
        <f>SUM(BJ23:BJ31)</f>
        <v>2879</v>
      </c>
      <c r="BK33" s="69">
        <f>SUM(BK23:BK31)</f>
        <v>0</v>
      </c>
      <c r="BL33" s="70" t="s">
        <v>27</v>
      </c>
      <c r="BM33" s="73"/>
      <c r="BN33" s="73"/>
      <c r="BO33" s="71" t="s">
        <v>28</v>
      </c>
      <c r="BP33" s="58"/>
      <c r="BQ33" s="76"/>
      <c r="BR33" s="76"/>
      <c r="BS33" s="52" t="s">
        <v>27</v>
      </c>
      <c r="BT33" s="68">
        <f>SUM(BT23:BT31)</f>
        <v>2632</v>
      </c>
      <c r="BU33" s="68">
        <f>SUM(BU23:BU31)</f>
        <v>2879</v>
      </c>
      <c r="BV33" s="69">
        <f>SUM(BV23:BV31)</f>
        <v>36</v>
      </c>
      <c r="BW33" s="70" t="s">
        <v>27</v>
      </c>
      <c r="BX33" s="73"/>
      <c r="BY33" s="71" t="s">
        <v>28</v>
      </c>
      <c r="BZ33" s="58"/>
      <c r="CA33" s="76"/>
      <c r="CB33" s="76"/>
      <c r="CC33" s="52" t="s">
        <v>27</v>
      </c>
      <c r="CD33" s="68">
        <f>SUM(CD23:CD31)</f>
        <v>2896</v>
      </c>
      <c r="CE33" s="68">
        <f>SUM(CE23:CE31)</f>
        <v>2879</v>
      </c>
      <c r="CF33" s="69">
        <f>SUM(CF23:CF31)</f>
        <v>36</v>
      </c>
      <c r="CG33" s="70" t="s">
        <v>27</v>
      </c>
      <c r="CH33" s="73"/>
      <c r="CI33" s="71" t="s">
        <v>28</v>
      </c>
      <c r="CJ33" s="58"/>
      <c r="CK33" s="76"/>
      <c r="CL33" s="76"/>
      <c r="CM33" s="52" t="s">
        <v>27</v>
      </c>
      <c r="CN33" s="68">
        <f>SUM(CN23:CN31)</f>
        <v>2889</v>
      </c>
      <c r="CO33" s="68">
        <f>SUM(CO23:CO31)</f>
        <v>2879</v>
      </c>
      <c r="CP33" s="69">
        <f>SUM(CP23:CP31)</f>
        <v>36</v>
      </c>
      <c r="CQ33" s="70" t="s">
        <v>27</v>
      </c>
    </row>
    <row r="34" spans="1:95" s="61" customFormat="1" ht="4.95" customHeight="1" thickBot="1">
      <c r="A34" s="51"/>
      <c r="B34" s="63"/>
      <c r="C34" s="64"/>
      <c r="D34" s="64"/>
      <c r="E34" s="64"/>
      <c r="F34" s="82"/>
      <c r="G34" s="73"/>
      <c r="H34" s="74"/>
      <c r="I34" s="74"/>
      <c r="J34" s="75"/>
      <c r="K34" s="75"/>
      <c r="L34" s="63"/>
      <c r="M34" s="64"/>
      <c r="N34" s="64"/>
      <c r="O34" s="64"/>
      <c r="P34" s="82"/>
      <c r="Q34" s="73"/>
      <c r="R34" s="63"/>
      <c r="S34" s="64"/>
      <c r="T34" s="64"/>
      <c r="U34" s="64"/>
      <c r="V34" s="82"/>
      <c r="W34" s="73"/>
      <c r="X34" s="63"/>
      <c r="Y34" s="64"/>
      <c r="Z34" s="64"/>
      <c r="AA34" s="64"/>
      <c r="AB34" s="82"/>
      <c r="AC34" s="73"/>
      <c r="AD34" s="63"/>
      <c r="AE34" s="64"/>
      <c r="AF34" s="64"/>
      <c r="AG34" s="64"/>
      <c r="AH34" s="82"/>
      <c r="AI34" s="73"/>
      <c r="AJ34" s="63"/>
      <c r="AK34" s="64"/>
      <c r="AL34" s="64"/>
      <c r="AM34" s="64"/>
      <c r="AN34" s="82"/>
      <c r="AO34" s="73"/>
      <c r="AP34" s="63"/>
      <c r="AQ34" s="64"/>
      <c r="AR34" s="64"/>
      <c r="AS34" s="64"/>
      <c r="AT34" s="82"/>
      <c r="AU34" s="73"/>
      <c r="AV34" s="63"/>
      <c r="AW34" s="64"/>
      <c r="AX34" s="64"/>
      <c r="AY34" s="64"/>
      <c r="AZ34" s="82"/>
      <c r="BA34" s="73"/>
      <c r="BB34" s="63"/>
      <c r="BC34" s="64"/>
      <c r="BD34" s="64"/>
      <c r="BE34" s="64"/>
      <c r="BF34" s="82"/>
      <c r="BG34" s="73"/>
      <c r="BH34" s="63"/>
      <c r="BI34" s="64"/>
      <c r="BJ34" s="64"/>
      <c r="BK34" s="64"/>
      <c r="BL34" s="82"/>
      <c r="BM34" s="73"/>
      <c r="BN34" s="73"/>
      <c r="BO34" s="74"/>
      <c r="BP34" s="74"/>
      <c r="BQ34" s="75"/>
      <c r="BR34" s="75"/>
      <c r="BS34" s="63"/>
      <c r="BT34" s="64"/>
      <c r="BU34" s="64"/>
      <c r="BV34" s="64"/>
      <c r="BW34" s="82"/>
      <c r="BX34" s="73"/>
      <c r="BY34" s="74"/>
      <c r="BZ34" s="74"/>
      <c r="CA34" s="75"/>
      <c r="CB34" s="75"/>
      <c r="CC34" s="63"/>
      <c r="CD34" s="64"/>
      <c r="CE34" s="64"/>
      <c r="CF34" s="64"/>
      <c r="CG34" s="82"/>
      <c r="CH34" s="73"/>
      <c r="CI34" s="74"/>
      <c r="CJ34" s="74"/>
      <c r="CK34" s="75"/>
      <c r="CL34" s="75"/>
      <c r="CM34" s="63"/>
      <c r="CN34" s="64"/>
      <c r="CO34" s="64"/>
      <c r="CP34" s="64"/>
      <c r="CQ34" s="82"/>
    </row>
    <row r="35" spans="1:95" s="61" customFormat="1" ht="18" customHeight="1" thickBot="1">
      <c r="A35" s="51"/>
      <c r="B35" s="52" t="s">
        <v>2</v>
      </c>
      <c r="C35" s="68">
        <f>C21+C33</f>
        <v>5241</v>
      </c>
      <c r="D35" s="68">
        <f>D21+D33</f>
        <v>5837</v>
      </c>
      <c r="E35" s="69">
        <f>E21+E33</f>
        <v>71</v>
      </c>
      <c r="F35" s="70" t="s">
        <v>29</v>
      </c>
      <c r="G35" s="56"/>
      <c r="H35" s="87" t="s">
        <v>30</v>
      </c>
      <c r="I35" s="88"/>
      <c r="J35" s="89"/>
      <c r="K35" s="89"/>
      <c r="L35" s="52" t="s">
        <v>2</v>
      </c>
      <c r="M35" s="68">
        <f>M21+M33</f>
        <v>5960</v>
      </c>
      <c r="N35" s="68">
        <f>N21+N33</f>
        <v>5837</v>
      </c>
      <c r="O35" s="69">
        <f>O21+O33</f>
        <v>72</v>
      </c>
      <c r="P35" s="70" t="s">
        <v>29</v>
      </c>
      <c r="Q35" s="56"/>
      <c r="R35" s="52" t="s">
        <v>2</v>
      </c>
      <c r="S35" s="68">
        <f>S21+S33</f>
        <v>5251</v>
      </c>
      <c r="T35" s="68">
        <f>T21+T33</f>
        <v>5837</v>
      </c>
      <c r="U35" s="69">
        <f>U21+U33</f>
        <v>71</v>
      </c>
      <c r="V35" s="70" t="s">
        <v>29</v>
      </c>
      <c r="W35" s="56"/>
      <c r="X35" s="52" t="s">
        <v>2</v>
      </c>
      <c r="Y35" s="68">
        <f>Y21+Y33</f>
        <v>5838</v>
      </c>
      <c r="Z35" s="68">
        <f>Z21+Z33</f>
        <v>5837</v>
      </c>
      <c r="AA35" s="69">
        <f>AA21+AA33</f>
        <v>72</v>
      </c>
      <c r="AB35" s="70" t="s">
        <v>29</v>
      </c>
      <c r="AC35" s="56"/>
      <c r="AD35" s="52" t="s">
        <v>2</v>
      </c>
      <c r="AE35" s="68">
        <f>AE21+AE33</f>
        <v>5838</v>
      </c>
      <c r="AF35" s="68">
        <f>AF21+AF33</f>
        <v>5837</v>
      </c>
      <c r="AG35" s="69">
        <f>AG21+AG33</f>
        <v>72</v>
      </c>
      <c r="AH35" s="70" t="s">
        <v>29</v>
      </c>
      <c r="AI35" s="56"/>
      <c r="AJ35" s="52" t="s">
        <v>2</v>
      </c>
      <c r="AK35" s="68">
        <f>AK21+AK33</f>
        <v>5680</v>
      </c>
      <c r="AL35" s="68">
        <f>AL21+AL33</f>
        <v>5916</v>
      </c>
      <c r="AM35" s="69">
        <f>AM21+AM33</f>
        <v>72</v>
      </c>
      <c r="AN35" s="70" t="s">
        <v>29</v>
      </c>
      <c r="AO35" s="56"/>
      <c r="AP35" s="52" t="s">
        <v>2</v>
      </c>
      <c r="AQ35" s="68">
        <f>AQ21+AQ33</f>
        <v>5680</v>
      </c>
      <c r="AR35" s="68">
        <f>AR21+AR33</f>
        <v>5916</v>
      </c>
      <c r="AS35" s="69">
        <f>AS21+AS33</f>
        <v>72</v>
      </c>
      <c r="AT35" s="70" t="s">
        <v>29</v>
      </c>
      <c r="AU35" s="56"/>
      <c r="AV35" s="52" t="s">
        <v>2</v>
      </c>
      <c r="AW35" s="68">
        <f>AW21+AW33</f>
        <v>6072</v>
      </c>
      <c r="AX35" s="68">
        <f>AX21+AX33</f>
        <v>5837</v>
      </c>
      <c r="AY35" s="69">
        <f>AY21+AY33</f>
        <v>72</v>
      </c>
      <c r="AZ35" s="70" t="s">
        <v>29</v>
      </c>
      <c r="BA35" s="56"/>
      <c r="BB35" s="52" t="s">
        <v>2</v>
      </c>
      <c r="BC35" s="68">
        <f>BC21+BC33</f>
        <v>6072</v>
      </c>
      <c r="BD35" s="68">
        <f>BD21+BD33</f>
        <v>5837</v>
      </c>
      <c r="BE35" s="69">
        <f>BE21+BE33</f>
        <v>72</v>
      </c>
      <c r="BF35" s="70" t="s">
        <v>29</v>
      </c>
      <c r="BG35" s="56"/>
      <c r="BH35" s="52" t="s">
        <v>2</v>
      </c>
      <c r="BI35" s="68">
        <f>BI21+BI33</f>
        <v>0</v>
      </c>
      <c r="BJ35" s="68">
        <f>BJ21+BJ33</f>
        <v>5837</v>
      </c>
      <c r="BK35" s="69">
        <f>BK21+BK33</f>
        <v>0</v>
      </c>
      <c r="BL35" s="70" t="s">
        <v>29</v>
      </c>
      <c r="BM35" s="56"/>
      <c r="BN35" s="56"/>
      <c r="BO35" s="87" t="s">
        <v>30</v>
      </c>
      <c r="BP35" s="88"/>
      <c r="BQ35" s="89"/>
      <c r="BR35" s="89"/>
      <c r="BS35" s="52" t="s">
        <v>2</v>
      </c>
      <c r="BT35" s="68">
        <f>BT21+BT33</f>
        <v>5212</v>
      </c>
      <c r="BU35" s="68">
        <f>BU21+BU33</f>
        <v>5837</v>
      </c>
      <c r="BV35" s="69">
        <f>BV21+BV33</f>
        <v>72</v>
      </c>
      <c r="BW35" s="70" t="s">
        <v>29</v>
      </c>
      <c r="BX35" s="56"/>
      <c r="BY35" s="87" t="s">
        <v>30</v>
      </c>
      <c r="BZ35" s="88"/>
      <c r="CA35" s="89"/>
      <c r="CB35" s="89"/>
      <c r="CC35" s="52" t="s">
        <v>2</v>
      </c>
      <c r="CD35" s="68">
        <f>CD21+CD33</f>
        <v>5858</v>
      </c>
      <c r="CE35" s="68">
        <f>CE21+CE33</f>
        <v>5837</v>
      </c>
      <c r="CF35" s="69">
        <f>CF21+CF33</f>
        <v>72</v>
      </c>
      <c r="CG35" s="70" t="s">
        <v>29</v>
      </c>
      <c r="CH35" s="56"/>
      <c r="CI35" s="87" t="s">
        <v>30</v>
      </c>
      <c r="CJ35" s="88"/>
      <c r="CK35" s="89"/>
      <c r="CL35" s="89"/>
      <c r="CM35" s="52" t="s">
        <v>2</v>
      </c>
      <c r="CN35" s="68">
        <f>CN21+CN33</f>
        <v>5251</v>
      </c>
      <c r="CO35" s="68">
        <f>CO21+CO33</f>
        <v>5837</v>
      </c>
      <c r="CP35" s="69">
        <f>CP21+CP33</f>
        <v>71</v>
      </c>
      <c r="CQ35" s="70" t="s">
        <v>29</v>
      </c>
    </row>
    <row r="36" spans="1:95" ht="4.95" customHeight="1">
      <c r="A36" s="1"/>
      <c r="B36" s="92"/>
      <c r="C36" s="93"/>
      <c r="D36" s="93"/>
      <c r="E36" s="21"/>
      <c r="F36" s="94"/>
      <c r="G36" s="95"/>
      <c r="H36" s="96"/>
      <c r="I36" s="96"/>
      <c r="J36" s="95"/>
      <c r="K36" s="95"/>
      <c r="L36" s="92"/>
      <c r="M36" s="93"/>
      <c r="N36" s="93"/>
      <c r="O36" s="21"/>
      <c r="P36" s="94"/>
      <c r="Q36" s="95"/>
      <c r="R36" s="92"/>
      <c r="S36" s="93"/>
      <c r="T36" s="93"/>
      <c r="U36" s="21"/>
      <c r="V36" s="94"/>
      <c r="W36" s="95"/>
      <c r="X36" s="92"/>
      <c r="Y36" s="93"/>
      <c r="Z36" s="93"/>
      <c r="AA36" s="21"/>
      <c r="AB36" s="94"/>
      <c r="AC36" s="95"/>
      <c r="AD36" s="92"/>
      <c r="AE36" s="93"/>
      <c r="AF36" s="93"/>
      <c r="AG36" s="21"/>
      <c r="AH36" s="94"/>
      <c r="AI36" s="95"/>
      <c r="AJ36" s="92"/>
      <c r="AK36" s="93"/>
      <c r="AL36" s="93"/>
      <c r="AM36" s="21"/>
      <c r="AN36" s="94"/>
      <c r="AO36" s="95"/>
      <c r="AP36" s="92"/>
      <c r="AQ36" s="93"/>
      <c r="AR36" s="93"/>
      <c r="AS36" s="21"/>
      <c r="AT36" s="94"/>
      <c r="AU36" s="95"/>
      <c r="AV36" s="92"/>
      <c r="AW36" s="93"/>
      <c r="AX36" s="93"/>
      <c r="AY36" s="21"/>
      <c r="AZ36" s="94"/>
      <c r="BA36" s="95"/>
      <c r="BB36" s="92"/>
      <c r="BC36" s="93"/>
      <c r="BD36" s="93"/>
      <c r="BE36" s="21"/>
      <c r="BF36" s="94"/>
      <c r="BG36" s="95"/>
      <c r="BH36" s="92"/>
      <c r="BI36" s="93"/>
      <c r="BJ36" s="93"/>
      <c r="BK36" s="21"/>
      <c r="BL36" s="94"/>
      <c r="BM36" s="95"/>
      <c r="BN36" s="95"/>
      <c r="BO36" s="96"/>
      <c r="BP36" s="96"/>
      <c r="BQ36" s="95"/>
      <c r="BR36" s="95"/>
      <c r="BS36" s="92"/>
      <c r="BT36" s="93"/>
      <c r="BU36" s="93"/>
      <c r="BV36" s="21"/>
      <c r="BW36" s="94"/>
      <c r="BX36" s="95"/>
      <c r="BY36" s="96"/>
      <c r="BZ36" s="96"/>
      <c r="CA36" s="95"/>
      <c r="CB36" s="95"/>
      <c r="CC36" s="92"/>
      <c r="CD36" s="93"/>
      <c r="CE36" s="93"/>
      <c r="CF36" s="21"/>
      <c r="CG36" s="94"/>
      <c r="CH36" s="95"/>
      <c r="CI36" s="96"/>
      <c r="CJ36" s="96"/>
      <c r="CK36" s="95"/>
      <c r="CL36" s="95"/>
      <c r="CM36" s="92"/>
      <c r="CN36" s="93"/>
      <c r="CO36" s="93"/>
      <c r="CP36" s="21"/>
      <c r="CQ36" s="94"/>
    </row>
    <row r="37" spans="1:95" ht="18" customHeight="1">
      <c r="A37" s="1"/>
      <c r="B37" s="101"/>
      <c r="C37" s="21"/>
      <c r="D37" s="95"/>
      <c r="E37" s="21"/>
      <c r="F37" s="102" t="s">
        <v>31</v>
      </c>
      <c r="G37" s="21"/>
      <c r="H37" s="103" t="s">
        <v>32</v>
      </c>
      <c r="I37" s="103"/>
      <c r="J37" s="95"/>
      <c r="K37" s="95"/>
      <c r="L37" s="101"/>
      <c r="M37" s="21"/>
      <c r="N37" s="95"/>
      <c r="O37" s="21"/>
      <c r="P37" s="102" t="s">
        <v>31</v>
      </c>
      <c r="Q37" s="21"/>
      <c r="R37" s="101"/>
      <c r="S37" s="21"/>
      <c r="T37" s="95"/>
      <c r="U37" s="21"/>
      <c r="V37" s="102" t="s">
        <v>31</v>
      </c>
      <c r="W37" s="21"/>
      <c r="X37" s="101"/>
      <c r="Y37" s="21"/>
      <c r="Z37" s="95"/>
      <c r="AA37" s="21"/>
      <c r="AB37" s="102" t="s">
        <v>31</v>
      </c>
      <c r="AC37" s="21"/>
      <c r="AD37" s="101"/>
      <c r="AE37" s="21"/>
      <c r="AF37" s="95"/>
      <c r="AG37" s="21"/>
      <c r="AH37" s="102" t="s">
        <v>31</v>
      </c>
      <c r="AI37" s="21"/>
      <c r="AJ37" s="101"/>
      <c r="AK37" s="21"/>
      <c r="AL37" s="95"/>
      <c r="AM37" s="21"/>
      <c r="AN37" s="102" t="s">
        <v>31</v>
      </c>
      <c r="AO37" s="21"/>
      <c r="AP37" s="101"/>
      <c r="AQ37" s="21"/>
      <c r="AR37" s="95"/>
      <c r="AS37" s="21"/>
      <c r="AT37" s="102" t="s">
        <v>31</v>
      </c>
      <c r="AU37" s="21"/>
      <c r="AV37" s="101"/>
      <c r="AW37" s="21"/>
      <c r="AX37" s="95"/>
      <c r="AY37" s="21"/>
      <c r="AZ37" s="102" t="s">
        <v>31</v>
      </c>
      <c r="BA37" s="21"/>
      <c r="BB37" s="101"/>
      <c r="BC37" s="21"/>
      <c r="BD37" s="95"/>
      <c r="BE37" s="21"/>
      <c r="BF37" s="102" t="s">
        <v>31</v>
      </c>
      <c r="BG37" s="21"/>
      <c r="BH37" s="101"/>
      <c r="BI37" s="21"/>
      <c r="BJ37" s="95"/>
      <c r="BK37" s="21"/>
      <c r="BL37" s="102" t="s">
        <v>31</v>
      </c>
      <c r="BM37" s="21"/>
      <c r="BN37" s="21"/>
      <c r="BO37" s="103" t="s">
        <v>32</v>
      </c>
      <c r="BP37" s="103"/>
      <c r="BQ37" s="95"/>
      <c r="BR37" s="95"/>
      <c r="BS37" s="101"/>
      <c r="BT37" s="21"/>
      <c r="BU37" s="95"/>
      <c r="BV37" s="21"/>
      <c r="BW37" s="102" t="s">
        <v>31</v>
      </c>
      <c r="BX37" s="21"/>
      <c r="BY37" s="103" t="s">
        <v>32</v>
      </c>
      <c r="BZ37" s="103"/>
      <c r="CA37" s="95"/>
      <c r="CB37" s="95"/>
      <c r="CC37" s="101"/>
      <c r="CD37" s="21"/>
      <c r="CE37" s="95"/>
      <c r="CF37" s="21"/>
      <c r="CG37" s="102" t="s">
        <v>31</v>
      </c>
      <c r="CH37" s="21"/>
      <c r="CI37" s="103" t="s">
        <v>32</v>
      </c>
      <c r="CJ37" s="103"/>
      <c r="CK37" s="95"/>
      <c r="CL37" s="95"/>
      <c r="CM37" s="101"/>
      <c r="CN37" s="21"/>
      <c r="CO37" s="95"/>
      <c r="CP37" s="21"/>
      <c r="CQ37" s="102" t="s">
        <v>31</v>
      </c>
    </row>
    <row r="38" spans="1:95" ht="3.25" customHeight="1">
      <c r="A38" s="1"/>
      <c r="B38" s="101"/>
      <c r="C38" s="21"/>
      <c r="D38" s="21"/>
      <c r="E38" s="21"/>
      <c r="F38" s="29"/>
      <c r="G38" s="21"/>
      <c r="H38" s="107"/>
      <c r="I38" s="107"/>
      <c r="J38" s="21"/>
      <c r="K38" s="21"/>
      <c r="L38" s="101"/>
      <c r="M38" s="21"/>
      <c r="N38" s="21"/>
      <c r="O38" s="21"/>
      <c r="P38" s="29"/>
      <c r="Q38" s="21"/>
      <c r="R38" s="101"/>
      <c r="S38" s="21"/>
      <c r="T38" s="21"/>
      <c r="U38" s="21"/>
      <c r="V38" s="29"/>
      <c r="W38" s="21"/>
      <c r="X38" s="101"/>
      <c r="Y38" s="21"/>
      <c r="Z38" s="21"/>
      <c r="AA38" s="21"/>
      <c r="AB38" s="29"/>
      <c r="AC38" s="21"/>
      <c r="AD38" s="101"/>
      <c r="AE38" s="21"/>
      <c r="AF38" s="21"/>
      <c r="AG38" s="21"/>
      <c r="AH38" s="29"/>
      <c r="AI38" s="21"/>
      <c r="AJ38" s="101"/>
      <c r="AK38" s="21"/>
      <c r="AL38" s="21"/>
      <c r="AM38" s="21"/>
      <c r="AN38" s="29"/>
      <c r="AO38" s="21"/>
      <c r="AP38" s="101"/>
      <c r="AQ38" s="21"/>
      <c r="AR38" s="21"/>
      <c r="AS38" s="21"/>
      <c r="AT38" s="29"/>
      <c r="AU38" s="21"/>
      <c r="AV38" s="101"/>
      <c r="AW38" s="21"/>
      <c r="AX38" s="21"/>
      <c r="AY38" s="21"/>
      <c r="AZ38" s="29"/>
      <c r="BA38" s="21"/>
      <c r="BB38" s="101"/>
      <c r="BC38" s="21"/>
      <c r="BD38" s="21"/>
      <c r="BE38" s="21"/>
      <c r="BF38" s="29"/>
      <c r="BG38" s="21"/>
      <c r="BH38" s="101"/>
      <c r="BI38" s="21"/>
      <c r="BJ38" s="21"/>
      <c r="BK38" s="21"/>
      <c r="BL38" s="29"/>
      <c r="BM38" s="21"/>
      <c r="BN38" s="21"/>
      <c r="BO38" s="107"/>
      <c r="BP38" s="107"/>
      <c r="BQ38" s="21"/>
      <c r="BR38" s="21"/>
      <c r="BS38" s="101"/>
      <c r="BT38" s="21"/>
      <c r="BU38" s="21"/>
      <c r="BV38" s="21"/>
      <c r="BW38" s="29"/>
      <c r="BX38" s="21"/>
      <c r="BY38" s="107"/>
      <c r="BZ38" s="107"/>
      <c r="CA38" s="21"/>
      <c r="CB38" s="21"/>
      <c r="CC38" s="101"/>
      <c r="CD38" s="21"/>
      <c r="CE38" s="21"/>
      <c r="CF38" s="21"/>
      <c r="CG38" s="29"/>
      <c r="CH38" s="21"/>
      <c r="CI38" s="107"/>
      <c r="CJ38" s="107"/>
      <c r="CK38" s="21"/>
      <c r="CL38" s="21"/>
      <c r="CM38" s="101"/>
      <c r="CN38" s="21"/>
      <c r="CO38" s="21"/>
      <c r="CP38" s="21"/>
      <c r="CQ38" s="29"/>
    </row>
    <row r="39" spans="1:95" ht="3.25" customHeight="1" thickBot="1">
      <c r="A39" s="1"/>
      <c r="B39" s="109"/>
      <c r="C39" s="110"/>
      <c r="D39" s="110"/>
      <c r="E39" s="110"/>
      <c r="F39" s="111"/>
      <c r="G39" s="110"/>
      <c r="H39" s="112"/>
      <c r="I39" s="112"/>
      <c r="J39" s="110"/>
      <c r="K39" s="110"/>
      <c r="L39" s="109"/>
      <c r="M39" s="110"/>
      <c r="N39" s="110"/>
      <c r="O39" s="110"/>
      <c r="P39" s="111"/>
      <c r="Q39" s="110"/>
      <c r="R39" s="109"/>
      <c r="S39" s="110"/>
      <c r="T39" s="110"/>
      <c r="U39" s="110"/>
      <c r="V39" s="111"/>
      <c r="W39" s="110"/>
      <c r="X39" s="109"/>
      <c r="Y39" s="110"/>
      <c r="Z39" s="110"/>
      <c r="AA39" s="110"/>
      <c r="AB39" s="111"/>
      <c r="AC39" s="110"/>
      <c r="AD39" s="109"/>
      <c r="AE39" s="110"/>
      <c r="AF39" s="110"/>
      <c r="AG39" s="110"/>
      <c r="AH39" s="111"/>
      <c r="AI39" s="110"/>
      <c r="AJ39" s="109"/>
      <c r="AK39" s="110"/>
      <c r="AL39" s="110"/>
      <c r="AM39" s="110"/>
      <c r="AN39" s="111"/>
      <c r="AO39" s="110"/>
      <c r="AP39" s="109"/>
      <c r="AQ39" s="110"/>
      <c r="AR39" s="110"/>
      <c r="AS39" s="110"/>
      <c r="AT39" s="111"/>
      <c r="AU39" s="110"/>
      <c r="AV39" s="109"/>
      <c r="AW39" s="110"/>
      <c r="AX39" s="110"/>
      <c r="AY39" s="110"/>
      <c r="AZ39" s="111"/>
      <c r="BA39" s="110"/>
      <c r="BB39" s="109"/>
      <c r="BC39" s="110"/>
      <c r="BD39" s="110"/>
      <c r="BE39" s="110"/>
      <c r="BF39" s="111"/>
      <c r="BG39" s="110"/>
      <c r="BH39" s="109"/>
      <c r="BI39" s="110"/>
      <c r="BJ39" s="110"/>
      <c r="BK39" s="110"/>
      <c r="BL39" s="111"/>
      <c r="BM39" s="110"/>
      <c r="BN39" s="110"/>
      <c r="BO39" s="112"/>
      <c r="BP39" s="112"/>
      <c r="BQ39" s="110"/>
      <c r="BR39" s="110"/>
      <c r="BS39" s="109"/>
      <c r="BT39" s="110"/>
      <c r="BU39" s="110"/>
      <c r="BV39" s="110"/>
      <c r="BW39" s="111"/>
      <c r="BX39" s="110"/>
      <c r="BY39" s="112"/>
      <c r="BZ39" s="112"/>
      <c r="CA39" s="110"/>
      <c r="CB39" s="110"/>
      <c r="CC39" s="109"/>
      <c r="CD39" s="110"/>
      <c r="CE39" s="110"/>
      <c r="CF39" s="110"/>
      <c r="CG39" s="111"/>
      <c r="CH39" s="110"/>
      <c r="CI39" s="112"/>
      <c r="CJ39" s="112"/>
      <c r="CK39" s="110"/>
      <c r="CL39" s="110"/>
      <c r="CM39" s="109"/>
      <c r="CN39" s="110"/>
      <c r="CO39" s="110"/>
      <c r="CP39" s="110"/>
      <c r="CQ39" s="111"/>
    </row>
    <row r="40" spans="1:95" ht="13.95" customHeight="1">
      <c r="A40" s="1"/>
      <c r="B40" s="113"/>
      <c r="C40" s="113"/>
      <c r="D40" s="113"/>
      <c r="E40" s="113"/>
      <c r="F40" s="113"/>
      <c r="G40" s="113"/>
      <c r="H40" s="114"/>
      <c r="I40" s="114"/>
      <c r="J40" s="115"/>
      <c r="K40" s="116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4"/>
      <c r="BP40" s="114"/>
      <c r="BQ40" s="115"/>
      <c r="BR40" s="116"/>
      <c r="BS40" s="113"/>
      <c r="BT40" s="113"/>
      <c r="BU40" s="113"/>
      <c r="BV40" s="113"/>
      <c r="BW40" s="113"/>
      <c r="BX40" s="113"/>
      <c r="BY40" s="114"/>
      <c r="BZ40" s="114"/>
      <c r="CA40" s="115"/>
      <c r="CB40" s="116"/>
      <c r="CC40" s="113"/>
      <c r="CD40" s="113"/>
      <c r="CE40" s="113"/>
      <c r="CF40" s="113"/>
      <c r="CG40" s="113"/>
      <c r="CH40" s="113"/>
      <c r="CI40" s="114"/>
      <c r="CJ40" s="114"/>
      <c r="CK40" s="115"/>
      <c r="CL40" s="116"/>
      <c r="CM40" s="113"/>
      <c r="CN40" s="113"/>
      <c r="CO40" s="113"/>
      <c r="CP40" s="113"/>
      <c r="CQ40" s="113"/>
    </row>
  </sheetData>
  <mergeCells count="57">
    <mergeCell ref="AM4:AN4"/>
    <mergeCell ref="B4:D4"/>
    <mergeCell ref="E4:F4"/>
    <mergeCell ref="L4:N4"/>
    <mergeCell ref="O4:P4"/>
    <mergeCell ref="R4:T4"/>
    <mergeCell ref="U4:V4"/>
    <mergeCell ref="X4:Z4"/>
    <mergeCell ref="AA4:AB4"/>
    <mergeCell ref="AD4:AF4"/>
    <mergeCell ref="AG4:AH4"/>
    <mergeCell ref="AJ4:AL4"/>
    <mergeCell ref="BH4:BJ4"/>
    <mergeCell ref="BK4:BL4"/>
    <mergeCell ref="B5:E6"/>
    <mergeCell ref="L5:O6"/>
    <mergeCell ref="R5:U6"/>
    <mergeCell ref="X5:AA6"/>
    <mergeCell ref="AD5:AG6"/>
    <mergeCell ref="AJ5:AM6"/>
    <mergeCell ref="AP5:AS6"/>
    <mergeCell ref="AV5:AY6"/>
    <mergeCell ref="AP4:AR4"/>
    <mergeCell ref="AS4:AT4"/>
    <mergeCell ref="AV4:AX4"/>
    <mergeCell ref="AY4:AZ4"/>
    <mergeCell ref="BB4:BD4"/>
    <mergeCell ref="BE4:BF4"/>
    <mergeCell ref="BB7:BF7"/>
    <mergeCell ref="BH7:BL7"/>
    <mergeCell ref="BB5:BE6"/>
    <mergeCell ref="BH5:BK6"/>
    <mergeCell ref="B7:F7"/>
    <mergeCell ref="L7:P7"/>
    <mergeCell ref="R7:V7"/>
    <mergeCell ref="X7:AB7"/>
    <mergeCell ref="AD7:AH7"/>
    <mergeCell ref="AJ7:AN7"/>
    <mergeCell ref="AP7:AT7"/>
    <mergeCell ref="AV7:AZ7"/>
    <mergeCell ref="BS4:BU4"/>
    <mergeCell ref="BV4:BW4"/>
    <mergeCell ref="BS5:BV6"/>
    <mergeCell ref="BS7:BW7"/>
    <mergeCell ref="CC4:CE4"/>
    <mergeCell ref="CF4:CG4"/>
    <mergeCell ref="CC5:CF6"/>
    <mergeCell ref="CC7:CG7"/>
    <mergeCell ref="CM4:CO4"/>
    <mergeCell ref="CP4:CQ4"/>
    <mergeCell ref="CM5:CP6"/>
    <mergeCell ref="CM7:CQ7"/>
    <mergeCell ref="CC1:CG1"/>
    <mergeCell ref="CM1:CQ1"/>
    <mergeCell ref="BS1:BW1"/>
    <mergeCell ref="L1:P1"/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W41"/>
  <sheetViews>
    <sheetView zoomScale="65" zoomScaleNormal="65" workbookViewId="0"/>
  </sheetViews>
  <sheetFormatPr defaultRowHeight="14.3"/>
  <cols>
    <col min="1" max="1" width="2.375" customWidth="1"/>
    <col min="2" max="3" width="8.5" customWidth="1"/>
    <col min="4" max="4" width="7.375" hidden="1" customWidth="1"/>
    <col min="5" max="6" width="8.5" customWidth="1"/>
    <col min="7" max="7" width="3.25" customWidth="1"/>
    <col min="8" max="11" width="7.75" hidden="1" customWidth="1"/>
    <col min="12" max="12" width="7.625" customWidth="1"/>
    <col min="13" max="15" width="0" hidden="1" customWidth="1"/>
    <col min="16" max="16" width="7.625" customWidth="1"/>
    <col min="17" max="17" width="2.25" hidden="1" customWidth="1"/>
    <col min="18" max="18" width="12" hidden="1" customWidth="1"/>
    <col min="19" max="20" width="6.75" hidden="1" customWidth="1"/>
    <col min="21" max="21" width="7.375" hidden="1" customWidth="1"/>
    <col min="22" max="23" width="6.75" hidden="1" customWidth="1"/>
    <col min="24" max="24" width="2.375" customWidth="1"/>
    <col min="25" max="28" width="7.75" hidden="1" customWidth="1"/>
    <col min="29" max="29" width="7.625" customWidth="1"/>
    <col min="30" max="32" width="0" hidden="1" customWidth="1"/>
    <col min="33" max="33" width="7.625" customWidth="1"/>
    <col min="34" max="34" width="2.25" hidden="1" customWidth="1"/>
    <col min="35" max="35" width="12" hidden="1" customWidth="1"/>
    <col min="36" max="37" width="6.75" hidden="1" customWidth="1"/>
    <col min="38" max="38" width="7.375" hidden="1" customWidth="1"/>
    <col min="39" max="40" width="6.75" hidden="1" customWidth="1"/>
    <col min="41" max="41" width="2.375" customWidth="1"/>
    <col min="42" max="45" width="7.75" hidden="1" customWidth="1"/>
    <col min="46" max="46" width="7.625" customWidth="1"/>
    <col min="47" max="49" width="0" hidden="1" customWidth="1"/>
    <col min="50" max="50" width="7.625" customWidth="1"/>
    <col min="51" max="51" width="2.25" hidden="1" customWidth="1"/>
    <col min="52" max="52" width="12" hidden="1" customWidth="1"/>
    <col min="53" max="54" width="6.75" hidden="1" customWidth="1"/>
    <col min="55" max="55" width="7.375" hidden="1" customWidth="1"/>
    <col min="56" max="57" width="6.75" hidden="1" customWidth="1"/>
    <col min="58" max="58" width="2.375" customWidth="1"/>
    <col min="59" max="62" width="7.75" hidden="1" customWidth="1"/>
    <col min="63" max="63" width="7.625" customWidth="1"/>
    <col min="64" max="66" width="0" hidden="1" customWidth="1"/>
    <col min="67" max="67" width="7.625" customWidth="1"/>
    <col min="68" max="68" width="2.25" hidden="1" customWidth="1"/>
    <col min="69" max="69" width="12" hidden="1" customWidth="1"/>
    <col min="70" max="71" width="6.75" hidden="1" customWidth="1"/>
    <col min="72" max="72" width="7.375" hidden="1" customWidth="1"/>
    <col min="73" max="74" width="6.75" hidden="1" customWidth="1"/>
    <col min="75" max="75" width="2.375" customWidth="1"/>
    <col min="76" max="79" width="7.75" hidden="1" customWidth="1"/>
    <col min="80" max="80" width="7.625" customWidth="1"/>
    <col min="81" max="83" width="0" hidden="1" customWidth="1"/>
    <col min="84" max="84" width="7.625" customWidth="1"/>
    <col min="85" max="85" width="2.25" hidden="1" customWidth="1"/>
    <col min="86" max="86" width="12" hidden="1" customWidth="1"/>
    <col min="87" max="88" width="6.75" hidden="1" customWidth="1"/>
    <col min="89" max="89" width="7.375" hidden="1" customWidth="1"/>
    <col min="90" max="91" width="6.75" hidden="1" customWidth="1"/>
    <col min="92" max="92" width="2.375" customWidth="1"/>
    <col min="93" max="96" width="7.75" hidden="1" customWidth="1"/>
    <col min="97" max="97" width="7.625" customWidth="1"/>
    <col min="98" max="100" width="0" hidden="1" customWidth="1"/>
    <col min="101" max="101" width="7.625" customWidth="1"/>
    <col min="102" max="102" width="2.25" hidden="1" customWidth="1"/>
    <col min="103" max="103" width="12" hidden="1" customWidth="1"/>
    <col min="104" max="105" width="6.75" hidden="1" customWidth="1"/>
    <col min="106" max="106" width="7.375" hidden="1" customWidth="1"/>
    <col min="107" max="108" width="6.75" hidden="1" customWidth="1"/>
    <col min="109" max="109" width="2.375" customWidth="1"/>
    <col min="110" max="113" width="7.75" hidden="1" customWidth="1"/>
    <col min="114" max="114" width="7.625" customWidth="1"/>
    <col min="115" max="117" width="0" hidden="1" customWidth="1"/>
    <col min="118" max="118" width="7.625" customWidth="1"/>
    <col min="119" max="119" width="2.25" hidden="1" customWidth="1"/>
    <col min="120" max="120" width="12" hidden="1" customWidth="1"/>
    <col min="121" max="122" width="6.75" hidden="1" customWidth="1"/>
    <col min="123" max="123" width="7.375" hidden="1" customWidth="1"/>
    <col min="124" max="125" width="6.75" hidden="1" customWidth="1"/>
    <col min="126" max="126" width="2.375" hidden="1" customWidth="1"/>
    <col min="127" max="130" width="7.75" hidden="1" customWidth="1"/>
    <col min="131" max="131" width="7.625" hidden="1" customWidth="1"/>
    <col min="132" max="134" width="0" hidden="1" customWidth="1"/>
    <col min="135" max="135" width="7.625" hidden="1" customWidth="1"/>
    <col min="136" max="136" width="2.25" hidden="1" customWidth="1"/>
    <col min="137" max="137" width="12" hidden="1" customWidth="1"/>
    <col min="138" max="139" width="6.75" hidden="1" customWidth="1"/>
    <col min="140" max="140" width="7.375" hidden="1" customWidth="1"/>
    <col min="141" max="142" width="6.75" hidden="1" customWidth="1"/>
    <col min="143" max="143" width="2.375" hidden="1" customWidth="1"/>
    <col min="144" max="147" width="7.75" hidden="1" customWidth="1"/>
    <col min="148" max="148" width="7.625" hidden="1" customWidth="1"/>
    <col min="149" max="151" width="0" hidden="1" customWidth="1"/>
    <col min="152" max="152" width="7.625" hidden="1" customWidth="1"/>
    <col min="153" max="153" width="2.25" hidden="1" customWidth="1"/>
    <col min="154" max="154" width="12" hidden="1" customWidth="1"/>
    <col min="155" max="156" width="6.75" hidden="1" customWidth="1"/>
    <col min="157" max="157" width="7.375" hidden="1" customWidth="1"/>
    <col min="158" max="159" width="6.75" hidden="1" customWidth="1"/>
    <col min="160" max="160" width="2.375" hidden="1" customWidth="1"/>
    <col min="161" max="164" width="7.75" hidden="1" customWidth="1"/>
    <col min="165" max="165" width="7.625" hidden="1" customWidth="1"/>
    <col min="166" max="168" width="0" hidden="1" customWidth="1"/>
    <col min="169" max="169" width="7.625" hidden="1" customWidth="1"/>
    <col min="170" max="170" width="2.25" hidden="1" customWidth="1"/>
    <col min="171" max="171" width="12" hidden="1" customWidth="1"/>
    <col min="172" max="173" width="6.75" hidden="1" customWidth="1"/>
    <col min="174" max="174" width="7.375" hidden="1" customWidth="1"/>
    <col min="175" max="176" width="6.75" hidden="1" customWidth="1"/>
    <col min="177" max="177" width="2.375" hidden="1" customWidth="1"/>
    <col min="178" max="181" width="7.75" hidden="1" customWidth="1"/>
    <col min="182" max="182" width="7.625" hidden="1" customWidth="1"/>
    <col min="183" max="185" width="0" hidden="1" customWidth="1"/>
    <col min="186" max="186" width="7.625" hidden="1" customWidth="1"/>
    <col min="187" max="187" width="2.25" hidden="1" customWidth="1"/>
    <col min="188" max="188" width="12" hidden="1" customWidth="1"/>
    <col min="189" max="190" width="6.75" hidden="1" customWidth="1"/>
    <col min="191" max="191" width="7.375" hidden="1" customWidth="1"/>
    <col min="192" max="193" width="6.75" hidden="1" customWidth="1"/>
    <col min="194" max="194" width="2.375" hidden="1" customWidth="1"/>
    <col min="195" max="198" width="7.75" hidden="1" customWidth="1"/>
    <col min="199" max="199" width="7.625" hidden="1" customWidth="1"/>
    <col min="200" max="202" width="0" hidden="1" customWidth="1"/>
    <col min="203" max="203" width="7.625" hidden="1" customWidth="1"/>
    <col min="204" max="204" width="3.25" customWidth="1"/>
  </cols>
  <sheetData>
    <row r="1" spans="1:205" ht="13.9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</row>
    <row r="2" spans="1:205" ht="4.95" customHeight="1" thickBot="1">
      <c r="A2" s="1"/>
      <c r="B2" s="2"/>
      <c r="C2" s="3"/>
      <c r="D2" s="4"/>
      <c r="E2" s="5"/>
      <c r="F2" s="6"/>
      <c r="G2" s="7"/>
      <c r="H2" s="8"/>
      <c r="I2" s="8"/>
      <c r="J2" s="9"/>
      <c r="K2" s="9"/>
      <c r="L2" s="8"/>
      <c r="M2" s="8"/>
      <c r="N2" s="157"/>
      <c r="O2" s="157"/>
      <c r="P2" s="8"/>
      <c r="Q2" s="157"/>
      <c r="R2" s="158"/>
      <c r="S2" s="2" t="s">
        <v>3</v>
      </c>
      <c r="T2" s="3"/>
      <c r="U2" s="4"/>
      <c r="V2" s="5"/>
      <c r="W2" s="8"/>
      <c r="X2" s="7"/>
      <c r="Y2" s="8"/>
      <c r="Z2" s="8"/>
      <c r="AA2" s="9"/>
      <c r="AB2" s="9"/>
      <c r="AC2" s="8"/>
      <c r="AD2" s="8"/>
      <c r="AE2" s="157"/>
      <c r="AF2" s="157"/>
      <c r="AG2" s="8"/>
      <c r="AH2" s="157"/>
      <c r="AI2" s="158"/>
      <c r="AJ2" s="2" t="s">
        <v>3</v>
      </c>
      <c r="AK2" s="3"/>
      <c r="AL2" s="4"/>
      <c r="AM2" s="5"/>
      <c r="AN2" s="8"/>
      <c r="AO2" s="7"/>
      <c r="AP2" s="8"/>
      <c r="AQ2" s="8"/>
      <c r="AR2" s="9"/>
      <c r="AS2" s="9"/>
      <c r="AT2" s="8"/>
      <c r="AU2" s="8"/>
      <c r="AV2" s="157"/>
      <c r="AW2" s="157"/>
      <c r="AX2" s="8"/>
      <c r="AY2" s="157"/>
      <c r="AZ2" s="158"/>
      <c r="BA2" s="2" t="s">
        <v>3</v>
      </c>
      <c r="BB2" s="3"/>
      <c r="BC2" s="4"/>
      <c r="BD2" s="5"/>
      <c r="BE2" s="8"/>
      <c r="BF2" s="7"/>
      <c r="BG2" s="8"/>
      <c r="BH2" s="8"/>
      <c r="BI2" s="9"/>
      <c r="BJ2" s="9"/>
      <c r="BK2" s="8"/>
      <c r="BL2" s="8"/>
      <c r="BM2" s="157"/>
      <c r="BN2" s="157"/>
      <c r="BO2" s="8"/>
      <c r="BP2" s="157"/>
      <c r="BQ2" s="158"/>
      <c r="BR2" s="2" t="s">
        <v>3</v>
      </c>
      <c r="BS2" s="3"/>
      <c r="BT2" s="4"/>
      <c r="BU2" s="5"/>
      <c r="BV2" s="8"/>
      <c r="BW2" s="7"/>
      <c r="BX2" s="8"/>
      <c r="BY2" s="8"/>
      <c r="BZ2" s="9"/>
      <c r="CA2" s="9"/>
      <c r="CB2" s="8"/>
      <c r="CC2" s="8"/>
      <c r="CD2" s="157"/>
      <c r="CE2" s="157"/>
      <c r="CF2" s="8"/>
      <c r="CG2" s="157"/>
      <c r="CH2" s="158"/>
      <c r="CI2" s="2" t="s">
        <v>3</v>
      </c>
      <c r="CJ2" s="3"/>
      <c r="CK2" s="4"/>
      <c r="CL2" s="5"/>
      <c r="CM2" s="8"/>
      <c r="CN2" s="7"/>
      <c r="CO2" s="8"/>
      <c r="CP2" s="8"/>
      <c r="CQ2" s="9"/>
      <c r="CR2" s="9"/>
      <c r="CS2" s="8"/>
      <c r="CT2" s="8"/>
      <c r="CU2" s="157"/>
      <c r="CV2" s="157"/>
      <c r="CW2" s="8"/>
      <c r="CX2" s="157"/>
      <c r="CY2" s="158"/>
      <c r="CZ2" s="2" t="s">
        <v>3</v>
      </c>
      <c r="DA2" s="3"/>
      <c r="DB2" s="4"/>
      <c r="DC2" s="5"/>
      <c r="DD2" s="8"/>
      <c r="DE2" s="7"/>
      <c r="DF2" s="8"/>
      <c r="DG2" s="8"/>
      <c r="DH2" s="9"/>
      <c r="DI2" s="9"/>
      <c r="DJ2" s="8"/>
      <c r="DK2" s="8"/>
      <c r="DL2" s="157"/>
      <c r="DM2" s="157"/>
      <c r="DN2" s="8"/>
      <c r="DO2" s="157"/>
      <c r="DP2" s="158"/>
      <c r="DQ2" s="2" t="s">
        <v>3</v>
      </c>
      <c r="DR2" s="3"/>
      <c r="DS2" s="4"/>
      <c r="DT2" s="5"/>
      <c r="DU2" s="8"/>
      <c r="DV2" s="7"/>
      <c r="DW2" s="8"/>
      <c r="DX2" s="8"/>
      <c r="DY2" s="9"/>
      <c r="DZ2" s="9"/>
      <c r="EA2" s="8"/>
      <c r="EB2" s="8"/>
      <c r="EC2" s="157"/>
      <c r="ED2" s="157"/>
      <c r="EE2" s="8"/>
      <c r="EF2" s="157"/>
      <c r="EG2" s="158"/>
      <c r="EH2" s="2" t="s">
        <v>3</v>
      </c>
      <c r="EI2" s="3"/>
      <c r="EJ2" s="4"/>
      <c r="EK2" s="5"/>
      <c r="EL2" s="8"/>
      <c r="EM2" s="7"/>
      <c r="EN2" s="8"/>
      <c r="EO2" s="8"/>
      <c r="EP2" s="9"/>
      <c r="EQ2" s="9"/>
      <c r="ER2" s="8"/>
      <c r="ES2" s="8"/>
      <c r="ET2" s="157"/>
      <c r="EU2" s="157"/>
      <c r="EV2" s="8"/>
      <c r="EW2" s="157"/>
      <c r="EX2" s="158"/>
      <c r="EY2" s="2" t="s">
        <v>3</v>
      </c>
      <c r="EZ2" s="3"/>
      <c r="FA2" s="4"/>
      <c r="FB2" s="5"/>
      <c r="FC2" s="8"/>
      <c r="FD2" s="7"/>
      <c r="FE2" s="8"/>
      <c r="FF2" s="8"/>
      <c r="FG2" s="9"/>
      <c r="FH2" s="9"/>
      <c r="FI2" s="8"/>
      <c r="FJ2" s="8"/>
      <c r="FK2" s="157"/>
      <c r="FL2" s="157"/>
      <c r="FM2" s="8"/>
      <c r="FN2" s="157"/>
      <c r="FO2" s="158"/>
      <c r="FP2" s="2" t="s">
        <v>3</v>
      </c>
      <c r="FQ2" s="3"/>
      <c r="FR2" s="4"/>
      <c r="FS2" s="5"/>
      <c r="FT2" s="8"/>
      <c r="FU2" s="7"/>
      <c r="FV2" s="8"/>
      <c r="FW2" s="8"/>
      <c r="FX2" s="9"/>
      <c r="FY2" s="9"/>
      <c r="FZ2" s="8"/>
      <c r="GA2" s="8"/>
      <c r="GB2" s="157"/>
      <c r="GC2" s="157"/>
      <c r="GD2" s="8"/>
      <c r="GE2" s="157"/>
      <c r="GF2" s="158"/>
      <c r="GG2" s="2" t="s">
        <v>3</v>
      </c>
      <c r="GH2" s="3"/>
      <c r="GI2" s="4"/>
      <c r="GJ2" s="5"/>
      <c r="GK2" s="8"/>
      <c r="GL2" s="7"/>
      <c r="GM2" s="8"/>
      <c r="GN2" s="8"/>
      <c r="GO2" s="9"/>
      <c r="GP2" s="9"/>
      <c r="GQ2" s="8"/>
      <c r="GR2" s="8"/>
      <c r="GS2" s="157"/>
      <c r="GT2" s="157"/>
      <c r="GU2" s="8"/>
      <c r="GV2" s="159"/>
      <c r="GW2" s="1"/>
    </row>
    <row r="3" spans="1:205" ht="16.3" thickBot="1">
      <c r="A3" s="1"/>
      <c r="B3" s="10" t="s">
        <v>4</v>
      </c>
      <c r="C3" s="11"/>
      <c r="D3" s="11"/>
      <c r="E3" s="11" t="s">
        <v>5</v>
      </c>
      <c r="F3" s="12"/>
      <c r="G3" s="13"/>
      <c r="H3" s="13"/>
      <c r="I3" s="13"/>
      <c r="J3" s="13"/>
      <c r="K3" s="13"/>
      <c r="L3" s="404" t="s">
        <v>52</v>
      </c>
      <c r="M3" s="405"/>
      <c r="N3" s="405"/>
      <c r="O3" s="405"/>
      <c r="P3" s="406"/>
      <c r="Q3" s="160"/>
      <c r="R3" s="161"/>
      <c r="S3" s="10" t="s">
        <v>4</v>
      </c>
      <c r="T3" s="11"/>
      <c r="U3" s="11"/>
      <c r="V3" s="11" t="s">
        <v>5</v>
      </c>
      <c r="W3" s="13"/>
      <c r="X3" s="13"/>
      <c r="Y3" s="13"/>
      <c r="Z3" s="13"/>
      <c r="AA3" s="13"/>
      <c r="AB3" s="13"/>
      <c r="AC3" s="404" t="s">
        <v>53</v>
      </c>
      <c r="AD3" s="405"/>
      <c r="AE3" s="405"/>
      <c r="AF3" s="405"/>
      <c r="AG3" s="406"/>
      <c r="AH3" s="160"/>
      <c r="AI3" s="161"/>
      <c r="AJ3" s="10" t="s">
        <v>4</v>
      </c>
      <c r="AK3" s="11"/>
      <c r="AL3" s="11"/>
      <c r="AM3" s="11" t="s">
        <v>5</v>
      </c>
      <c r="AN3" s="13"/>
      <c r="AO3" s="13"/>
      <c r="AP3" s="13"/>
      <c r="AQ3" s="13"/>
      <c r="AR3" s="13"/>
      <c r="AS3" s="13"/>
      <c r="AT3" s="404" t="s">
        <v>54</v>
      </c>
      <c r="AU3" s="405"/>
      <c r="AV3" s="405"/>
      <c r="AW3" s="405"/>
      <c r="AX3" s="406"/>
      <c r="AY3" s="160"/>
      <c r="AZ3" s="161"/>
      <c r="BA3" s="10" t="s">
        <v>4</v>
      </c>
      <c r="BB3" s="11"/>
      <c r="BC3" s="11"/>
      <c r="BD3" s="11" t="s">
        <v>5</v>
      </c>
      <c r="BE3" s="13"/>
      <c r="BF3" s="13"/>
      <c r="BG3" s="13"/>
      <c r="BH3" s="13"/>
      <c r="BI3" s="13"/>
      <c r="BJ3" s="13"/>
      <c r="BK3" s="404" t="s">
        <v>55</v>
      </c>
      <c r="BL3" s="405"/>
      <c r="BM3" s="405"/>
      <c r="BN3" s="405"/>
      <c r="BO3" s="406"/>
      <c r="BP3" s="160"/>
      <c r="BQ3" s="161"/>
      <c r="BR3" s="10" t="s">
        <v>4</v>
      </c>
      <c r="BS3" s="11"/>
      <c r="BT3" s="11"/>
      <c r="BU3" s="11" t="s">
        <v>5</v>
      </c>
      <c r="BV3" s="13"/>
      <c r="BW3" s="13"/>
      <c r="BX3" s="13"/>
      <c r="BY3" s="13"/>
      <c r="BZ3" s="13"/>
      <c r="CA3" s="13"/>
      <c r="CB3" s="404" t="s">
        <v>56</v>
      </c>
      <c r="CC3" s="405"/>
      <c r="CD3" s="405"/>
      <c r="CE3" s="405"/>
      <c r="CF3" s="406"/>
      <c r="CG3" s="160"/>
      <c r="CH3" s="161"/>
      <c r="CI3" s="10" t="s">
        <v>4</v>
      </c>
      <c r="CJ3" s="11"/>
      <c r="CK3" s="11"/>
      <c r="CL3" s="11" t="s">
        <v>5</v>
      </c>
      <c r="CM3" s="13"/>
      <c r="CN3" s="13"/>
      <c r="CO3" s="13"/>
      <c r="CP3" s="13"/>
      <c r="CQ3" s="13"/>
      <c r="CR3" s="13"/>
      <c r="CS3" s="404" t="s">
        <v>57</v>
      </c>
      <c r="CT3" s="405"/>
      <c r="CU3" s="405"/>
      <c r="CV3" s="405"/>
      <c r="CW3" s="406"/>
      <c r="CX3" s="160"/>
      <c r="CY3" s="161"/>
      <c r="CZ3" s="10" t="s">
        <v>4</v>
      </c>
      <c r="DA3" s="11"/>
      <c r="DB3" s="11"/>
      <c r="DC3" s="11" t="s">
        <v>5</v>
      </c>
      <c r="DD3" s="13"/>
      <c r="DE3" s="13"/>
      <c r="DF3" s="13"/>
      <c r="DG3" s="13"/>
      <c r="DH3" s="13"/>
      <c r="DI3" s="13"/>
      <c r="DJ3" s="404" t="s">
        <v>58</v>
      </c>
      <c r="DK3" s="405"/>
      <c r="DL3" s="405"/>
      <c r="DM3" s="405"/>
      <c r="DN3" s="406"/>
      <c r="DO3" s="160"/>
      <c r="DP3" s="161"/>
      <c r="DQ3" s="10" t="s">
        <v>4</v>
      </c>
      <c r="DR3" s="11"/>
      <c r="DS3" s="11"/>
      <c r="DT3" s="11" t="s">
        <v>5</v>
      </c>
      <c r="DU3" s="13"/>
      <c r="DV3" s="13"/>
      <c r="DW3" s="13"/>
      <c r="DX3" s="13"/>
      <c r="DY3" s="13"/>
      <c r="DZ3" s="13"/>
      <c r="EA3" s="404" t="s">
        <v>59</v>
      </c>
      <c r="EB3" s="405"/>
      <c r="EC3" s="405"/>
      <c r="ED3" s="405"/>
      <c r="EE3" s="406"/>
      <c r="EF3" s="160"/>
      <c r="EG3" s="161"/>
      <c r="EH3" s="10" t="s">
        <v>4</v>
      </c>
      <c r="EI3" s="11"/>
      <c r="EJ3" s="11"/>
      <c r="EK3" s="11" t="s">
        <v>5</v>
      </c>
      <c r="EL3" s="13"/>
      <c r="EM3" s="13"/>
      <c r="EN3" s="13"/>
      <c r="EO3" s="13"/>
      <c r="EP3" s="13"/>
      <c r="EQ3" s="13"/>
      <c r="ER3" s="404" t="s">
        <v>60</v>
      </c>
      <c r="ES3" s="405"/>
      <c r="ET3" s="405"/>
      <c r="EU3" s="405"/>
      <c r="EV3" s="406"/>
      <c r="EW3" s="160"/>
      <c r="EX3" s="161"/>
      <c r="EY3" s="10" t="s">
        <v>4</v>
      </c>
      <c r="EZ3" s="11"/>
      <c r="FA3" s="11"/>
      <c r="FB3" s="11" t="s">
        <v>5</v>
      </c>
      <c r="FC3" s="13"/>
      <c r="FD3" s="13"/>
      <c r="FE3" s="13"/>
      <c r="FF3" s="13"/>
      <c r="FG3" s="13"/>
      <c r="FH3" s="13"/>
      <c r="FI3" s="404" t="s">
        <v>61</v>
      </c>
      <c r="FJ3" s="405"/>
      <c r="FK3" s="405"/>
      <c r="FL3" s="405"/>
      <c r="FM3" s="406"/>
      <c r="FN3" s="160"/>
      <c r="FO3" s="161"/>
      <c r="FP3" s="10" t="s">
        <v>4</v>
      </c>
      <c r="FQ3" s="11"/>
      <c r="FR3" s="11"/>
      <c r="FS3" s="11" t="s">
        <v>5</v>
      </c>
      <c r="FT3" s="13"/>
      <c r="FU3" s="13"/>
      <c r="FV3" s="13"/>
      <c r="FW3" s="13"/>
      <c r="FX3" s="13"/>
      <c r="FY3" s="13"/>
      <c r="FZ3" s="404" t="s">
        <v>62</v>
      </c>
      <c r="GA3" s="405"/>
      <c r="GB3" s="405"/>
      <c r="GC3" s="405"/>
      <c r="GD3" s="406"/>
      <c r="GE3" s="160"/>
      <c r="GF3" s="161"/>
      <c r="GG3" s="10" t="s">
        <v>4</v>
      </c>
      <c r="GH3" s="11"/>
      <c r="GI3" s="11"/>
      <c r="GJ3" s="11" t="s">
        <v>5</v>
      </c>
      <c r="GK3" s="13"/>
      <c r="GL3" s="13"/>
      <c r="GM3" s="13"/>
      <c r="GN3" s="13"/>
      <c r="GO3" s="13"/>
      <c r="GP3" s="13"/>
      <c r="GQ3" s="404" t="s">
        <v>63</v>
      </c>
      <c r="GR3" s="405"/>
      <c r="GS3" s="405"/>
      <c r="GT3" s="405"/>
      <c r="GU3" s="406"/>
      <c r="GV3" s="162"/>
      <c r="GW3" s="1"/>
    </row>
    <row r="4" spans="1:205" ht="32.950000000000003" customHeight="1" thickBot="1">
      <c r="A4" s="1"/>
      <c r="B4" s="399" t="s">
        <v>6</v>
      </c>
      <c r="C4" s="400"/>
      <c r="D4" s="401"/>
      <c r="E4" s="402">
        <f>Details!E1</f>
        <v>44505</v>
      </c>
      <c r="F4" s="403"/>
      <c r="G4" s="14"/>
      <c r="H4" s="14"/>
      <c r="I4" s="14"/>
      <c r="J4" s="15"/>
      <c r="K4" s="15"/>
      <c r="L4" s="393" t="str">
        <f>Details!B1</f>
        <v>Kevin Belnkinsopp</v>
      </c>
      <c r="M4" s="394"/>
      <c r="N4" s="394"/>
      <c r="O4" s="394"/>
      <c r="P4" s="395"/>
      <c r="Q4" s="16"/>
      <c r="R4" s="163"/>
      <c r="S4" s="396" t="s">
        <v>7</v>
      </c>
      <c r="T4" s="397"/>
      <c r="U4" s="398"/>
      <c r="V4" s="164">
        <v>38739</v>
      </c>
      <c r="W4" s="165"/>
      <c r="X4" s="166"/>
      <c r="Y4" s="166"/>
      <c r="Z4" s="166"/>
      <c r="AA4" s="166"/>
      <c r="AB4" s="166"/>
      <c r="AC4" s="393" t="str">
        <f>Details!B2</f>
        <v>John Ford</v>
      </c>
      <c r="AD4" s="394"/>
      <c r="AE4" s="394"/>
      <c r="AF4" s="394"/>
      <c r="AG4" s="395"/>
      <c r="AH4" s="16"/>
      <c r="AI4" s="163"/>
      <c r="AJ4" s="396" t="s">
        <v>7</v>
      </c>
      <c r="AK4" s="397"/>
      <c r="AL4" s="398"/>
      <c r="AM4" s="164">
        <v>38739</v>
      </c>
      <c r="AN4" s="165"/>
      <c r="AO4" s="166"/>
      <c r="AP4" s="166"/>
      <c r="AQ4" s="166"/>
      <c r="AR4" s="166"/>
      <c r="AS4" s="166"/>
      <c r="AT4" s="393" t="str">
        <f>Details!B3</f>
        <v>Derek Griffiths</v>
      </c>
      <c r="AU4" s="394"/>
      <c r="AV4" s="394"/>
      <c r="AW4" s="394"/>
      <c r="AX4" s="395"/>
      <c r="AY4" s="16"/>
      <c r="AZ4" s="163"/>
      <c r="BA4" s="396" t="s">
        <v>7</v>
      </c>
      <c r="BB4" s="397"/>
      <c r="BC4" s="398"/>
      <c r="BD4" s="164">
        <v>38739</v>
      </c>
      <c r="BE4" s="165"/>
      <c r="BF4" s="166"/>
      <c r="BG4" s="166"/>
      <c r="BH4" s="166"/>
      <c r="BI4" s="166"/>
      <c r="BJ4" s="166"/>
      <c r="BK4" s="393" t="str">
        <f>Details!B4</f>
        <v>Ian Gunn</v>
      </c>
      <c r="BL4" s="394"/>
      <c r="BM4" s="394"/>
      <c r="BN4" s="394"/>
      <c r="BO4" s="395"/>
      <c r="BP4" s="16"/>
      <c r="BQ4" s="163"/>
      <c r="BR4" s="396" t="s">
        <v>7</v>
      </c>
      <c r="BS4" s="397"/>
      <c r="BT4" s="398"/>
      <c r="BU4" s="164">
        <v>38739</v>
      </c>
      <c r="BV4" s="165"/>
      <c r="BW4" s="166"/>
      <c r="BX4" s="166"/>
      <c r="BY4" s="166"/>
      <c r="BZ4" s="166"/>
      <c r="CA4" s="166"/>
      <c r="CB4" s="393" t="str">
        <f>Details!B5</f>
        <v>Rico Liverani</v>
      </c>
      <c r="CC4" s="394"/>
      <c r="CD4" s="394"/>
      <c r="CE4" s="394"/>
      <c r="CF4" s="395"/>
      <c r="CG4" s="16"/>
      <c r="CH4" s="163"/>
      <c r="CI4" s="396" t="s">
        <v>7</v>
      </c>
      <c r="CJ4" s="397"/>
      <c r="CK4" s="398"/>
      <c r="CL4" s="164">
        <v>38739</v>
      </c>
      <c r="CM4" s="165"/>
      <c r="CN4" s="166"/>
      <c r="CO4" s="166"/>
      <c r="CP4" s="166"/>
      <c r="CQ4" s="166"/>
      <c r="CR4" s="166"/>
      <c r="CS4" s="393" t="str">
        <f>Details!B6</f>
        <v>Paul Marshall</v>
      </c>
      <c r="CT4" s="394"/>
      <c r="CU4" s="394"/>
      <c r="CV4" s="394"/>
      <c r="CW4" s="395"/>
      <c r="CX4" s="16"/>
      <c r="CY4" s="163"/>
      <c r="CZ4" s="396" t="s">
        <v>7</v>
      </c>
      <c r="DA4" s="397"/>
      <c r="DB4" s="398"/>
      <c r="DC4" s="164">
        <v>38739</v>
      </c>
      <c r="DD4" s="165"/>
      <c r="DE4" s="166"/>
      <c r="DF4" s="166"/>
      <c r="DG4" s="166"/>
      <c r="DH4" s="166"/>
      <c r="DI4" s="166"/>
      <c r="DJ4" s="393" t="str">
        <f>Details!B7</f>
        <v>Dave Watts</v>
      </c>
      <c r="DK4" s="394"/>
      <c r="DL4" s="394"/>
      <c r="DM4" s="394"/>
      <c r="DN4" s="395"/>
      <c r="DO4" s="16"/>
      <c r="DP4" s="163"/>
      <c r="DQ4" s="396" t="s">
        <v>7</v>
      </c>
      <c r="DR4" s="397"/>
      <c r="DS4" s="398"/>
      <c r="DT4" s="164">
        <v>38739</v>
      </c>
      <c r="DU4" s="165"/>
      <c r="DV4" s="166"/>
      <c r="DW4" s="166"/>
      <c r="DX4" s="166"/>
      <c r="DY4" s="166"/>
      <c r="DZ4" s="166"/>
      <c r="EA4" s="393">
        <f>Details!B8</f>
        <v>0</v>
      </c>
      <c r="EB4" s="394"/>
      <c r="EC4" s="394"/>
      <c r="ED4" s="394"/>
      <c r="EE4" s="395"/>
      <c r="EF4" s="16"/>
      <c r="EG4" s="163"/>
      <c r="EH4" s="396" t="s">
        <v>7</v>
      </c>
      <c r="EI4" s="397"/>
      <c r="EJ4" s="398"/>
      <c r="EK4" s="164">
        <v>38739</v>
      </c>
      <c r="EL4" s="165"/>
      <c r="EM4" s="166"/>
      <c r="EN4" s="166"/>
      <c r="EO4" s="166"/>
      <c r="EP4" s="166"/>
      <c r="EQ4" s="166"/>
      <c r="ER4" s="393"/>
      <c r="ES4" s="394"/>
      <c r="ET4" s="394"/>
      <c r="EU4" s="394"/>
      <c r="EV4" s="395"/>
      <c r="EW4" s="16"/>
      <c r="EX4" s="163"/>
      <c r="EY4" s="396" t="s">
        <v>7</v>
      </c>
      <c r="EZ4" s="397"/>
      <c r="FA4" s="398"/>
      <c r="FB4" s="164">
        <v>38739</v>
      </c>
      <c r="FC4" s="165"/>
      <c r="FD4" s="166"/>
      <c r="FE4" s="166"/>
      <c r="FF4" s="166"/>
      <c r="FG4" s="166"/>
      <c r="FH4" s="166"/>
      <c r="FI4" s="393"/>
      <c r="FJ4" s="394"/>
      <c r="FK4" s="394"/>
      <c r="FL4" s="394"/>
      <c r="FM4" s="395"/>
      <c r="FN4" s="16"/>
      <c r="FO4" s="163"/>
      <c r="FP4" s="396" t="s">
        <v>7</v>
      </c>
      <c r="FQ4" s="397"/>
      <c r="FR4" s="398"/>
      <c r="FS4" s="164">
        <v>38739</v>
      </c>
      <c r="FT4" s="165"/>
      <c r="FU4" s="166"/>
      <c r="FV4" s="166"/>
      <c r="FW4" s="166"/>
      <c r="FX4" s="166"/>
      <c r="FY4" s="166"/>
      <c r="FZ4" s="393"/>
      <c r="GA4" s="394"/>
      <c r="GB4" s="394"/>
      <c r="GC4" s="394"/>
      <c r="GD4" s="395"/>
      <c r="GE4" s="16"/>
      <c r="GF4" s="163"/>
      <c r="GG4" s="396" t="s">
        <v>7</v>
      </c>
      <c r="GH4" s="397"/>
      <c r="GI4" s="398"/>
      <c r="GJ4" s="164">
        <v>38739</v>
      </c>
      <c r="GK4" s="165"/>
      <c r="GL4" s="166"/>
      <c r="GM4" s="166"/>
      <c r="GN4" s="166"/>
      <c r="GO4" s="166"/>
      <c r="GP4" s="166"/>
      <c r="GQ4" s="393"/>
      <c r="GR4" s="394"/>
      <c r="GS4" s="394"/>
      <c r="GT4" s="394"/>
      <c r="GU4" s="395"/>
      <c r="GV4" s="167"/>
      <c r="GW4" s="1"/>
    </row>
    <row r="5" spans="1:205" ht="10.199999999999999" hidden="1" customHeight="1">
      <c r="A5" s="17"/>
      <c r="B5" s="386"/>
      <c r="C5" s="387"/>
      <c r="D5" s="387"/>
      <c r="E5" s="387"/>
      <c r="F5" s="18"/>
      <c r="G5" s="19"/>
      <c r="H5" s="20"/>
      <c r="I5" s="20"/>
      <c r="J5" s="20"/>
      <c r="K5" s="20"/>
      <c r="L5" s="20"/>
      <c r="M5" s="168"/>
      <c r="N5" s="21"/>
      <c r="O5" s="21"/>
      <c r="P5" s="21"/>
      <c r="Q5" s="21"/>
      <c r="R5" s="21"/>
      <c r="S5" s="386"/>
      <c r="T5" s="387"/>
      <c r="U5" s="387"/>
      <c r="V5" s="387"/>
      <c r="W5" s="169"/>
      <c r="X5" s="19"/>
      <c r="Y5" s="20"/>
      <c r="Z5" s="20"/>
      <c r="AA5" s="20"/>
      <c r="AB5" s="20"/>
      <c r="AC5" s="20"/>
      <c r="AD5" s="168"/>
      <c r="AE5" s="21"/>
      <c r="AF5" s="21"/>
      <c r="AG5" s="21"/>
      <c r="AH5" s="21"/>
      <c r="AI5" s="21"/>
      <c r="AJ5" s="386"/>
      <c r="AK5" s="387"/>
      <c r="AL5" s="387"/>
      <c r="AM5" s="387"/>
      <c r="AN5" s="169"/>
      <c r="AO5" s="19"/>
      <c r="AP5" s="20"/>
      <c r="AQ5" s="20"/>
      <c r="AR5" s="20"/>
      <c r="AS5" s="20"/>
      <c r="AT5" s="20"/>
      <c r="AU5" s="168"/>
      <c r="AV5" s="21"/>
      <c r="AW5" s="21"/>
      <c r="AX5" s="21"/>
      <c r="AY5" s="21"/>
      <c r="AZ5" s="21"/>
      <c r="BA5" s="386"/>
      <c r="BB5" s="387"/>
      <c r="BC5" s="387"/>
      <c r="BD5" s="387"/>
      <c r="BE5" s="169"/>
      <c r="BF5" s="19"/>
      <c r="BG5" s="20"/>
      <c r="BH5" s="20"/>
      <c r="BI5" s="20"/>
      <c r="BJ5" s="20"/>
      <c r="BK5" s="20"/>
      <c r="BL5" s="168"/>
      <c r="BM5" s="21"/>
      <c r="BN5" s="21"/>
      <c r="BO5" s="21"/>
      <c r="BP5" s="21"/>
      <c r="BQ5" s="21"/>
      <c r="BR5" s="386"/>
      <c r="BS5" s="387"/>
      <c r="BT5" s="387"/>
      <c r="BU5" s="387"/>
      <c r="BV5" s="169"/>
      <c r="BW5" s="19"/>
      <c r="BX5" s="20"/>
      <c r="BY5" s="20"/>
      <c r="BZ5" s="20"/>
      <c r="CA5" s="20"/>
      <c r="CB5" s="20"/>
      <c r="CC5" s="168"/>
      <c r="CD5" s="21"/>
      <c r="CE5" s="21"/>
      <c r="CF5" s="21"/>
      <c r="CG5" s="21"/>
      <c r="CH5" s="21"/>
      <c r="CI5" s="386"/>
      <c r="CJ5" s="387"/>
      <c r="CK5" s="387"/>
      <c r="CL5" s="387"/>
      <c r="CM5" s="169"/>
      <c r="CN5" s="19"/>
      <c r="CO5" s="20"/>
      <c r="CP5" s="20"/>
      <c r="CQ5" s="20"/>
      <c r="CR5" s="20"/>
      <c r="CS5" s="20"/>
      <c r="CT5" s="168"/>
      <c r="CU5" s="21"/>
      <c r="CV5" s="21"/>
      <c r="CW5" s="21"/>
      <c r="CX5" s="21"/>
      <c r="CY5" s="21"/>
      <c r="CZ5" s="386"/>
      <c r="DA5" s="387"/>
      <c r="DB5" s="387"/>
      <c r="DC5" s="387"/>
      <c r="DD5" s="169"/>
      <c r="DE5" s="19"/>
      <c r="DF5" s="20"/>
      <c r="DG5" s="20"/>
      <c r="DH5" s="20"/>
      <c r="DI5" s="20"/>
      <c r="DJ5" s="20"/>
      <c r="DK5" s="168"/>
      <c r="DL5" s="21"/>
      <c r="DM5" s="21"/>
      <c r="DN5" s="21"/>
      <c r="DO5" s="21"/>
      <c r="DP5" s="21"/>
      <c r="DQ5" s="386"/>
      <c r="DR5" s="387"/>
      <c r="DS5" s="387"/>
      <c r="DT5" s="387"/>
      <c r="DU5" s="169"/>
      <c r="DV5" s="19"/>
      <c r="DW5" s="20"/>
      <c r="DX5" s="20"/>
      <c r="DY5" s="20"/>
      <c r="DZ5" s="20"/>
      <c r="EA5" s="20"/>
      <c r="EB5" s="168"/>
      <c r="EC5" s="21"/>
      <c r="ED5" s="21"/>
      <c r="EE5" s="21"/>
      <c r="EF5" s="21"/>
      <c r="EG5" s="21"/>
      <c r="EH5" s="386"/>
      <c r="EI5" s="387"/>
      <c r="EJ5" s="387"/>
      <c r="EK5" s="387"/>
      <c r="EL5" s="169"/>
      <c r="EM5" s="19"/>
      <c r="EN5" s="20"/>
      <c r="EO5" s="20"/>
      <c r="EP5" s="20"/>
      <c r="EQ5" s="20"/>
      <c r="ER5" s="20"/>
      <c r="ES5" s="168"/>
      <c r="ET5" s="21"/>
      <c r="EU5" s="21"/>
      <c r="EV5" s="21"/>
      <c r="EW5" s="21"/>
      <c r="EX5" s="21"/>
      <c r="EY5" s="386"/>
      <c r="EZ5" s="387"/>
      <c r="FA5" s="387"/>
      <c r="FB5" s="387"/>
      <c r="FC5" s="169"/>
      <c r="FD5" s="19"/>
      <c r="FE5" s="20"/>
      <c r="FF5" s="20"/>
      <c r="FG5" s="20"/>
      <c r="FH5" s="20"/>
      <c r="FI5" s="20"/>
      <c r="FJ5" s="168"/>
      <c r="FK5" s="21"/>
      <c r="FL5" s="21"/>
      <c r="FM5" s="21"/>
      <c r="FN5" s="21"/>
      <c r="FO5" s="21"/>
      <c r="FP5" s="386"/>
      <c r="FQ5" s="387"/>
      <c r="FR5" s="387"/>
      <c r="FS5" s="387"/>
      <c r="FT5" s="169"/>
      <c r="FU5" s="19"/>
      <c r="FV5" s="20"/>
      <c r="FW5" s="20"/>
      <c r="FX5" s="20"/>
      <c r="FY5" s="20"/>
      <c r="FZ5" s="20"/>
      <c r="GA5" s="168"/>
      <c r="GB5" s="21"/>
      <c r="GC5" s="21"/>
      <c r="GD5" s="21"/>
      <c r="GE5" s="21"/>
      <c r="GF5" s="21"/>
      <c r="GG5" s="386"/>
      <c r="GH5" s="387"/>
      <c r="GI5" s="387"/>
      <c r="GJ5" s="387"/>
      <c r="GK5" s="169"/>
      <c r="GL5" s="19"/>
      <c r="GM5" s="20"/>
      <c r="GN5" s="20"/>
      <c r="GO5" s="20"/>
      <c r="GP5" s="20"/>
      <c r="GQ5" s="20"/>
      <c r="GR5" s="168"/>
      <c r="GS5" s="21"/>
      <c r="GT5" s="21"/>
      <c r="GU5" s="21"/>
      <c r="GV5" s="22"/>
      <c r="GW5" s="1"/>
    </row>
    <row r="6" spans="1:205" ht="14.45" hidden="1" customHeight="1">
      <c r="A6" s="1"/>
      <c r="B6" s="388"/>
      <c r="C6" s="389"/>
      <c r="D6" s="389"/>
      <c r="E6" s="389"/>
      <c r="F6" s="23"/>
      <c r="G6" s="24"/>
      <c r="H6" s="24"/>
      <c r="I6" s="25"/>
      <c r="J6" s="25"/>
      <c r="K6" s="25"/>
      <c r="L6" s="25"/>
      <c r="M6" s="26"/>
      <c r="N6" s="21"/>
      <c r="O6" s="21"/>
      <c r="P6" s="21"/>
      <c r="Q6" s="21"/>
      <c r="R6" s="161"/>
      <c r="S6" s="388"/>
      <c r="T6" s="389"/>
      <c r="U6" s="389"/>
      <c r="V6" s="389"/>
      <c r="W6" s="26"/>
      <c r="X6" s="24"/>
      <c r="Y6" s="24"/>
      <c r="Z6" s="25"/>
      <c r="AA6" s="25"/>
      <c r="AB6" s="25"/>
      <c r="AC6" s="25"/>
      <c r="AD6" s="26"/>
      <c r="AE6" s="21"/>
      <c r="AF6" s="21"/>
      <c r="AG6" s="21"/>
      <c r="AH6" s="21"/>
      <c r="AI6" s="161"/>
      <c r="AJ6" s="388"/>
      <c r="AK6" s="389"/>
      <c r="AL6" s="389"/>
      <c r="AM6" s="389"/>
      <c r="AN6" s="26"/>
      <c r="AO6" s="24"/>
      <c r="AP6" s="24"/>
      <c r="AQ6" s="25"/>
      <c r="AR6" s="25"/>
      <c r="AS6" s="25"/>
      <c r="AT6" s="25"/>
      <c r="AU6" s="26"/>
      <c r="AV6" s="21"/>
      <c r="AW6" s="21"/>
      <c r="AX6" s="21"/>
      <c r="AY6" s="21"/>
      <c r="AZ6" s="161"/>
      <c r="BA6" s="388"/>
      <c r="BB6" s="389"/>
      <c r="BC6" s="389"/>
      <c r="BD6" s="389"/>
      <c r="BE6" s="26"/>
      <c r="BF6" s="24"/>
      <c r="BG6" s="24"/>
      <c r="BH6" s="25"/>
      <c r="BI6" s="25"/>
      <c r="BJ6" s="25"/>
      <c r="BK6" s="25"/>
      <c r="BL6" s="26"/>
      <c r="BM6" s="21"/>
      <c r="BN6" s="21"/>
      <c r="BO6" s="21"/>
      <c r="BP6" s="21"/>
      <c r="BQ6" s="161"/>
      <c r="BR6" s="388"/>
      <c r="BS6" s="389"/>
      <c r="BT6" s="389"/>
      <c r="BU6" s="389"/>
      <c r="BV6" s="26"/>
      <c r="BW6" s="24"/>
      <c r="BX6" s="24"/>
      <c r="BY6" s="25"/>
      <c r="BZ6" s="25"/>
      <c r="CA6" s="25"/>
      <c r="CB6" s="25"/>
      <c r="CC6" s="26"/>
      <c r="CD6" s="21"/>
      <c r="CE6" s="21"/>
      <c r="CF6" s="21"/>
      <c r="CG6" s="21"/>
      <c r="CH6" s="161"/>
      <c r="CI6" s="388"/>
      <c r="CJ6" s="389"/>
      <c r="CK6" s="389"/>
      <c r="CL6" s="389"/>
      <c r="CM6" s="26"/>
      <c r="CN6" s="24"/>
      <c r="CO6" s="24"/>
      <c r="CP6" s="25"/>
      <c r="CQ6" s="25"/>
      <c r="CR6" s="25"/>
      <c r="CS6" s="25"/>
      <c r="CT6" s="26"/>
      <c r="CU6" s="21"/>
      <c r="CV6" s="21"/>
      <c r="CW6" s="21"/>
      <c r="CX6" s="21"/>
      <c r="CY6" s="161"/>
      <c r="CZ6" s="388"/>
      <c r="DA6" s="389"/>
      <c r="DB6" s="389"/>
      <c r="DC6" s="389"/>
      <c r="DD6" s="26"/>
      <c r="DE6" s="24"/>
      <c r="DF6" s="24"/>
      <c r="DG6" s="25"/>
      <c r="DH6" s="25"/>
      <c r="DI6" s="25"/>
      <c r="DJ6" s="25"/>
      <c r="DK6" s="26"/>
      <c r="DL6" s="21"/>
      <c r="DM6" s="21"/>
      <c r="DN6" s="21"/>
      <c r="DO6" s="21"/>
      <c r="DP6" s="161"/>
      <c r="DQ6" s="388"/>
      <c r="DR6" s="389"/>
      <c r="DS6" s="389"/>
      <c r="DT6" s="389"/>
      <c r="DU6" s="26"/>
      <c r="DV6" s="24"/>
      <c r="DW6" s="24"/>
      <c r="DX6" s="25"/>
      <c r="DY6" s="25"/>
      <c r="DZ6" s="25"/>
      <c r="EA6" s="25"/>
      <c r="EB6" s="26"/>
      <c r="EC6" s="21"/>
      <c r="ED6" s="21"/>
      <c r="EE6" s="21"/>
      <c r="EF6" s="21"/>
      <c r="EG6" s="161"/>
      <c r="EH6" s="388"/>
      <c r="EI6" s="389"/>
      <c r="EJ6" s="389"/>
      <c r="EK6" s="389"/>
      <c r="EL6" s="26"/>
      <c r="EM6" s="24"/>
      <c r="EN6" s="24"/>
      <c r="EO6" s="25"/>
      <c r="EP6" s="25"/>
      <c r="EQ6" s="25"/>
      <c r="ER6" s="25"/>
      <c r="ES6" s="26"/>
      <c r="ET6" s="21"/>
      <c r="EU6" s="21"/>
      <c r="EV6" s="21"/>
      <c r="EW6" s="21"/>
      <c r="EX6" s="161"/>
      <c r="EY6" s="388"/>
      <c r="EZ6" s="389"/>
      <c r="FA6" s="389"/>
      <c r="FB6" s="389"/>
      <c r="FC6" s="26"/>
      <c r="FD6" s="24"/>
      <c r="FE6" s="24"/>
      <c r="FF6" s="25"/>
      <c r="FG6" s="25"/>
      <c r="FH6" s="25"/>
      <c r="FI6" s="25"/>
      <c r="FJ6" s="26"/>
      <c r="FK6" s="21"/>
      <c r="FL6" s="21"/>
      <c r="FM6" s="21"/>
      <c r="FN6" s="21"/>
      <c r="FO6" s="161"/>
      <c r="FP6" s="388"/>
      <c r="FQ6" s="389"/>
      <c r="FR6" s="389"/>
      <c r="FS6" s="389"/>
      <c r="FT6" s="26"/>
      <c r="FU6" s="24"/>
      <c r="FV6" s="24"/>
      <c r="FW6" s="25"/>
      <c r="FX6" s="25"/>
      <c r="FY6" s="25"/>
      <c r="FZ6" s="25"/>
      <c r="GA6" s="26"/>
      <c r="GB6" s="21"/>
      <c r="GC6" s="21"/>
      <c r="GD6" s="21"/>
      <c r="GE6" s="21"/>
      <c r="GF6" s="161"/>
      <c r="GG6" s="388"/>
      <c r="GH6" s="389"/>
      <c r="GI6" s="389"/>
      <c r="GJ6" s="389"/>
      <c r="GK6" s="26"/>
      <c r="GL6" s="24"/>
      <c r="GM6" s="24"/>
      <c r="GN6" s="25"/>
      <c r="GO6" s="25"/>
      <c r="GP6" s="25"/>
      <c r="GQ6" s="25"/>
      <c r="GR6" s="26"/>
      <c r="GS6" s="21"/>
      <c r="GT6" s="21"/>
      <c r="GU6" s="21"/>
      <c r="GV6" s="22"/>
      <c r="GW6" s="1"/>
    </row>
    <row r="7" spans="1:205" ht="20.05" customHeight="1" thickBot="1">
      <c r="A7" s="1"/>
      <c r="B7" s="407" t="str">
        <f>Details!D1</f>
        <v>GRAMACHO</v>
      </c>
      <c r="C7" s="408"/>
      <c r="D7" s="408"/>
      <c r="E7" s="408"/>
      <c r="F7" s="409"/>
      <c r="G7" s="27"/>
      <c r="H7" s="28" t="s">
        <v>8</v>
      </c>
      <c r="I7" s="155"/>
      <c r="J7" s="155"/>
      <c r="K7" s="155"/>
      <c r="L7" s="170">
        <f>Details!C1</f>
        <v>26</v>
      </c>
      <c r="M7" s="171"/>
      <c r="N7" s="172"/>
      <c r="O7" s="172"/>
      <c r="P7" s="173" t="s">
        <v>9</v>
      </c>
      <c r="Q7" s="172"/>
      <c r="R7" s="161"/>
      <c r="S7" s="174"/>
      <c r="T7" s="175" t="s">
        <v>10</v>
      </c>
      <c r="U7" s="176" t="s">
        <v>11</v>
      </c>
      <c r="V7" s="21"/>
      <c r="W7" s="28" t="s">
        <v>12</v>
      </c>
      <c r="X7" s="27"/>
      <c r="Y7" s="28" t="s">
        <v>8</v>
      </c>
      <c r="Z7" s="155"/>
      <c r="AA7" s="155"/>
      <c r="AB7" s="155"/>
      <c r="AC7" s="170">
        <f>Details!C2</f>
        <v>17</v>
      </c>
      <c r="AD7" s="171"/>
      <c r="AE7" s="172"/>
      <c r="AF7" s="172"/>
      <c r="AG7" s="173" t="s">
        <v>9</v>
      </c>
      <c r="AH7" s="172"/>
      <c r="AI7" s="161"/>
      <c r="AJ7" s="174"/>
      <c r="AK7" s="175" t="s">
        <v>10</v>
      </c>
      <c r="AL7" s="176" t="s">
        <v>11</v>
      </c>
      <c r="AM7" s="21"/>
      <c r="AN7" s="28" t="s">
        <v>12</v>
      </c>
      <c r="AO7" s="27"/>
      <c r="AP7" s="28" t="s">
        <v>8</v>
      </c>
      <c r="AQ7" s="155"/>
      <c r="AR7" s="155"/>
      <c r="AS7" s="155"/>
      <c r="AT7" s="170">
        <f>Details!C3</f>
        <v>26</v>
      </c>
      <c r="AU7" s="171"/>
      <c r="AV7" s="172"/>
      <c r="AW7" s="172"/>
      <c r="AX7" s="173" t="s">
        <v>9</v>
      </c>
      <c r="AY7" s="172"/>
      <c r="AZ7" s="161"/>
      <c r="BA7" s="174"/>
      <c r="BB7" s="175" t="s">
        <v>10</v>
      </c>
      <c r="BC7" s="176" t="s">
        <v>11</v>
      </c>
      <c r="BD7" s="21"/>
      <c r="BE7" s="28" t="s">
        <v>12</v>
      </c>
      <c r="BF7" s="27"/>
      <c r="BG7" s="28" t="s">
        <v>8</v>
      </c>
      <c r="BH7" s="155"/>
      <c r="BI7" s="155"/>
      <c r="BJ7" s="155"/>
      <c r="BK7" s="170">
        <f>Details!C4</f>
        <v>28</v>
      </c>
      <c r="BL7" s="171"/>
      <c r="BM7" s="172"/>
      <c r="BN7" s="172"/>
      <c r="BO7" s="173" t="s">
        <v>9</v>
      </c>
      <c r="BP7" s="172"/>
      <c r="BQ7" s="161"/>
      <c r="BR7" s="174"/>
      <c r="BS7" s="175" t="s">
        <v>10</v>
      </c>
      <c r="BT7" s="176" t="s">
        <v>11</v>
      </c>
      <c r="BU7" s="21"/>
      <c r="BV7" s="28" t="s">
        <v>12</v>
      </c>
      <c r="BW7" s="27"/>
      <c r="BX7" s="28" t="s">
        <v>8</v>
      </c>
      <c r="BY7" s="155"/>
      <c r="BZ7" s="155"/>
      <c r="CA7" s="155"/>
      <c r="CB7" s="170">
        <f>Details!C5</f>
        <v>14</v>
      </c>
      <c r="CC7" s="171"/>
      <c r="CD7" s="172"/>
      <c r="CE7" s="172"/>
      <c r="CF7" s="173" t="s">
        <v>9</v>
      </c>
      <c r="CG7" s="172"/>
      <c r="CH7" s="161"/>
      <c r="CI7" s="174"/>
      <c r="CJ7" s="175" t="s">
        <v>10</v>
      </c>
      <c r="CK7" s="176" t="s">
        <v>11</v>
      </c>
      <c r="CL7" s="21"/>
      <c r="CM7" s="28" t="s">
        <v>12</v>
      </c>
      <c r="CN7" s="27"/>
      <c r="CO7" s="28" t="s">
        <v>8</v>
      </c>
      <c r="CP7" s="155"/>
      <c r="CQ7" s="155"/>
      <c r="CR7" s="155"/>
      <c r="CS7" s="170">
        <f>Details!C6</f>
        <v>17</v>
      </c>
      <c r="CT7" s="171"/>
      <c r="CU7" s="172"/>
      <c r="CV7" s="172"/>
      <c r="CW7" s="173" t="s">
        <v>9</v>
      </c>
      <c r="CX7" s="172"/>
      <c r="CY7" s="161"/>
      <c r="CZ7" s="174"/>
      <c r="DA7" s="175" t="s">
        <v>10</v>
      </c>
      <c r="DB7" s="176" t="s">
        <v>11</v>
      </c>
      <c r="DC7" s="21"/>
      <c r="DD7" s="28" t="s">
        <v>12</v>
      </c>
      <c r="DE7" s="27"/>
      <c r="DF7" s="28" t="s">
        <v>8</v>
      </c>
      <c r="DG7" s="155"/>
      <c r="DH7" s="155"/>
      <c r="DI7" s="155"/>
      <c r="DJ7" s="170">
        <f>Details!C7</f>
        <v>21</v>
      </c>
      <c r="DK7" s="171"/>
      <c r="DL7" s="172"/>
      <c r="DM7" s="172"/>
      <c r="DN7" s="173" t="s">
        <v>9</v>
      </c>
      <c r="DO7" s="172"/>
      <c r="DP7" s="161"/>
      <c r="DQ7" s="174"/>
      <c r="DR7" s="175" t="s">
        <v>10</v>
      </c>
      <c r="DS7" s="176" t="s">
        <v>11</v>
      </c>
      <c r="DT7" s="21"/>
      <c r="DU7" s="28" t="s">
        <v>12</v>
      </c>
      <c r="DV7" s="27"/>
      <c r="DW7" s="28" t="s">
        <v>8</v>
      </c>
      <c r="DX7" s="155"/>
      <c r="DY7" s="155"/>
      <c r="DZ7" s="155"/>
      <c r="EA7" s="170">
        <f>Details!C7</f>
        <v>21</v>
      </c>
      <c r="EB7" s="171"/>
      <c r="EC7" s="172"/>
      <c r="ED7" s="172"/>
      <c r="EE7" s="173" t="s">
        <v>9</v>
      </c>
      <c r="EF7" s="172"/>
      <c r="EG7" s="161"/>
      <c r="EH7" s="174"/>
      <c r="EI7" s="175" t="s">
        <v>10</v>
      </c>
      <c r="EJ7" s="176" t="s">
        <v>11</v>
      </c>
      <c r="EK7" s="21"/>
      <c r="EL7" s="28" t="s">
        <v>12</v>
      </c>
      <c r="EM7" s="27"/>
      <c r="EN7" s="28" t="s">
        <v>8</v>
      </c>
      <c r="EO7" s="155"/>
      <c r="EP7" s="155"/>
      <c r="EQ7" s="155"/>
      <c r="ER7" s="170"/>
      <c r="ES7" s="171"/>
      <c r="ET7" s="172"/>
      <c r="EU7" s="172"/>
      <c r="EV7" s="173" t="s">
        <v>9</v>
      </c>
      <c r="EW7" s="172"/>
      <c r="EX7" s="161"/>
      <c r="EY7" s="174"/>
      <c r="EZ7" s="175"/>
      <c r="FA7" s="176" t="s">
        <v>11</v>
      </c>
      <c r="FB7" s="21"/>
      <c r="FC7" s="28" t="s">
        <v>12</v>
      </c>
      <c r="FD7" s="27"/>
      <c r="FE7" s="28" t="s">
        <v>8</v>
      </c>
      <c r="FF7" s="155"/>
      <c r="FG7" s="155"/>
      <c r="FH7" s="155"/>
      <c r="FI7" s="170"/>
      <c r="FJ7" s="171"/>
      <c r="FK7" s="172"/>
      <c r="FL7" s="172"/>
      <c r="FM7" s="173" t="s">
        <v>9</v>
      </c>
      <c r="FN7" s="172"/>
      <c r="FO7" s="161"/>
      <c r="FP7" s="174"/>
      <c r="FQ7" s="175"/>
      <c r="FR7" s="176" t="s">
        <v>11</v>
      </c>
      <c r="FS7" s="21"/>
      <c r="FT7" s="28" t="s">
        <v>12</v>
      </c>
      <c r="FU7" s="27"/>
      <c r="FV7" s="28" t="s">
        <v>8</v>
      </c>
      <c r="FW7" s="155"/>
      <c r="FX7" s="155"/>
      <c r="FY7" s="155"/>
      <c r="FZ7" s="170"/>
      <c r="GA7" s="171"/>
      <c r="GB7" s="172"/>
      <c r="GC7" s="172"/>
      <c r="GD7" s="173" t="s">
        <v>9</v>
      </c>
      <c r="GE7" s="172"/>
      <c r="GF7" s="161"/>
      <c r="GG7" s="174"/>
      <c r="GH7" s="175"/>
      <c r="GI7" s="176" t="s">
        <v>11</v>
      </c>
      <c r="GJ7" s="21"/>
      <c r="GK7" s="28" t="s">
        <v>12</v>
      </c>
      <c r="GL7" s="27"/>
      <c r="GM7" s="28" t="s">
        <v>8</v>
      </c>
      <c r="GN7" s="155"/>
      <c r="GO7" s="155"/>
      <c r="GP7" s="155"/>
      <c r="GQ7" s="170"/>
      <c r="GR7" s="171"/>
      <c r="GS7" s="172"/>
      <c r="GT7" s="172"/>
      <c r="GU7" s="173" t="s">
        <v>9</v>
      </c>
      <c r="GV7" s="29"/>
      <c r="GW7" s="1"/>
    </row>
    <row r="8" spans="1:205" ht="4.95" customHeight="1" thickBot="1">
      <c r="A8" s="1"/>
      <c r="B8" s="30"/>
      <c r="C8" s="31"/>
      <c r="D8" s="32" t="s">
        <v>13</v>
      </c>
      <c r="E8" s="33"/>
      <c r="F8" s="22"/>
      <c r="G8" s="21"/>
      <c r="H8" s="21"/>
      <c r="I8" s="26"/>
      <c r="J8" s="26"/>
      <c r="K8" s="26"/>
      <c r="L8" s="26"/>
      <c r="M8" s="26"/>
      <c r="N8" s="177"/>
      <c r="O8" s="177"/>
      <c r="P8" s="177"/>
      <c r="Q8" s="21"/>
      <c r="R8" s="161"/>
      <c r="S8" s="178" t="s">
        <v>14</v>
      </c>
      <c r="T8" s="179" t="s">
        <v>15</v>
      </c>
      <c r="U8" s="180" t="s">
        <v>13</v>
      </c>
      <c r="V8" s="33"/>
      <c r="W8" s="21"/>
      <c r="X8" s="21"/>
      <c r="Y8" s="21"/>
      <c r="Z8" s="26"/>
      <c r="AA8" s="26"/>
      <c r="AB8" s="26"/>
      <c r="AC8" s="26"/>
      <c r="AD8" s="26"/>
      <c r="AE8" s="177"/>
      <c r="AF8" s="177"/>
      <c r="AG8" s="177"/>
      <c r="AH8" s="21"/>
      <c r="AI8" s="161"/>
      <c r="AJ8" s="178" t="s">
        <v>14</v>
      </c>
      <c r="AK8" s="179" t="s">
        <v>15</v>
      </c>
      <c r="AL8" s="180" t="s">
        <v>13</v>
      </c>
      <c r="AM8" s="33"/>
      <c r="AN8" s="21"/>
      <c r="AO8" s="21"/>
      <c r="AP8" s="21"/>
      <c r="AQ8" s="26"/>
      <c r="AR8" s="26"/>
      <c r="AS8" s="26"/>
      <c r="AT8" s="26"/>
      <c r="AU8" s="26"/>
      <c r="AV8" s="177"/>
      <c r="AW8" s="177"/>
      <c r="AX8" s="177"/>
      <c r="AY8" s="21"/>
      <c r="AZ8" s="161"/>
      <c r="BA8" s="178" t="s">
        <v>14</v>
      </c>
      <c r="BB8" s="179" t="s">
        <v>15</v>
      </c>
      <c r="BC8" s="180" t="s">
        <v>13</v>
      </c>
      <c r="BD8" s="33"/>
      <c r="BE8" s="21"/>
      <c r="BF8" s="21"/>
      <c r="BG8" s="21"/>
      <c r="BH8" s="26"/>
      <c r="BI8" s="26"/>
      <c r="BJ8" s="26"/>
      <c r="BK8" s="26"/>
      <c r="BL8" s="26"/>
      <c r="BM8" s="177"/>
      <c r="BN8" s="177"/>
      <c r="BO8" s="177"/>
      <c r="BP8" s="21"/>
      <c r="BQ8" s="161"/>
      <c r="BR8" s="178" t="s">
        <v>14</v>
      </c>
      <c r="BS8" s="179" t="s">
        <v>15</v>
      </c>
      <c r="BT8" s="180" t="s">
        <v>13</v>
      </c>
      <c r="BU8" s="33"/>
      <c r="BV8" s="21"/>
      <c r="BW8" s="21"/>
      <c r="BX8" s="21"/>
      <c r="BY8" s="26"/>
      <c r="BZ8" s="26"/>
      <c r="CA8" s="26"/>
      <c r="CB8" s="26"/>
      <c r="CC8" s="26"/>
      <c r="CD8" s="177"/>
      <c r="CE8" s="177"/>
      <c r="CF8" s="177"/>
      <c r="CG8" s="21"/>
      <c r="CH8" s="161"/>
      <c r="CI8" s="178" t="s">
        <v>14</v>
      </c>
      <c r="CJ8" s="179" t="s">
        <v>15</v>
      </c>
      <c r="CK8" s="180" t="s">
        <v>13</v>
      </c>
      <c r="CL8" s="33"/>
      <c r="CM8" s="21"/>
      <c r="CN8" s="21"/>
      <c r="CO8" s="21"/>
      <c r="CP8" s="26"/>
      <c r="CQ8" s="26"/>
      <c r="CR8" s="26"/>
      <c r="CS8" s="26"/>
      <c r="CT8" s="26"/>
      <c r="CU8" s="177"/>
      <c r="CV8" s="177"/>
      <c r="CW8" s="177"/>
      <c r="CX8" s="21"/>
      <c r="CY8" s="161"/>
      <c r="CZ8" s="178" t="s">
        <v>14</v>
      </c>
      <c r="DA8" s="179" t="s">
        <v>15</v>
      </c>
      <c r="DB8" s="180" t="s">
        <v>13</v>
      </c>
      <c r="DC8" s="33"/>
      <c r="DD8" s="21"/>
      <c r="DE8" s="21"/>
      <c r="DF8" s="21"/>
      <c r="DG8" s="26"/>
      <c r="DH8" s="26"/>
      <c r="DI8" s="26"/>
      <c r="DJ8" s="26"/>
      <c r="DK8" s="26"/>
      <c r="DL8" s="177"/>
      <c r="DM8" s="177"/>
      <c r="DN8" s="177"/>
      <c r="DO8" s="21"/>
      <c r="DP8" s="161"/>
      <c r="DQ8" s="178" t="s">
        <v>14</v>
      </c>
      <c r="DR8" s="179" t="s">
        <v>15</v>
      </c>
      <c r="DS8" s="180" t="s">
        <v>13</v>
      </c>
      <c r="DT8" s="33"/>
      <c r="DU8" s="21"/>
      <c r="DV8" s="21"/>
      <c r="DW8" s="21"/>
      <c r="DX8" s="26"/>
      <c r="DY8" s="26"/>
      <c r="DZ8" s="26"/>
      <c r="EA8" s="26"/>
      <c r="EB8" s="26"/>
      <c r="EC8" s="177"/>
      <c r="ED8" s="177"/>
      <c r="EE8" s="177"/>
      <c r="EF8" s="21"/>
      <c r="EG8" s="161"/>
      <c r="EH8" s="178" t="s">
        <v>14</v>
      </c>
      <c r="EI8" s="179" t="s">
        <v>15</v>
      </c>
      <c r="EJ8" s="180" t="s">
        <v>13</v>
      </c>
      <c r="EK8" s="33"/>
      <c r="EL8" s="21"/>
      <c r="EM8" s="21"/>
      <c r="EN8" s="21"/>
      <c r="EO8" s="26"/>
      <c r="EP8" s="26"/>
      <c r="EQ8" s="26"/>
      <c r="ER8" s="26"/>
      <c r="ES8" s="26"/>
      <c r="ET8" s="177"/>
      <c r="EU8" s="177"/>
      <c r="EV8" s="177"/>
      <c r="EW8" s="21"/>
      <c r="EX8" s="161"/>
      <c r="EY8" s="178"/>
      <c r="EZ8" s="179"/>
      <c r="FA8" s="180" t="s">
        <v>13</v>
      </c>
      <c r="FB8" s="33"/>
      <c r="FC8" s="21"/>
      <c r="FD8" s="21"/>
      <c r="FE8" s="21"/>
      <c r="FF8" s="26"/>
      <c r="FG8" s="26"/>
      <c r="FH8" s="26"/>
      <c r="FI8" s="26"/>
      <c r="FJ8" s="26"/>
      <c r="FK8" s="177"/>
      <c r="FL8" s="177"/>
      <c r="FM8" s="177"/>
      <c r="FN8" s="21"/>
      <c r="FO8" s="161"/>
      <c r="FP8" s="178"/>
      <c r="FQ8" s="179"/>
      <c r="FR8" s="180" t="s">
        <v>13</v>
      </c>
      <c r="FS8" s="33"/>
      <c r="FT8" s="21"/>
      <c r="FU8" s="21"/>
      <c r="FV8" s="21"/>
      <c r="FW8" s="26"/>
      <c r="FX8" s="26"/>
      <c r="FY8" s="26"/>
      <c r="FZ8" s="26"/>
      <c r="GA8" s="26"/>
      <c r="GB8" s="177"/>
      <c r="GC8" s="177"/>
      <c r="GD8" s="177"/>
      <c r="GE8" s="21"/>
      <c r="GF8" s="161"/>
      <c r="GG8" s="178"/>
      <c r="GH8" s="179"/>
      <c r="GI8" s="180" t="s">
        <v>13</v>
      </c>
      <c r="GJ8" s="33"/>
      <c r="GK8" s="21"/>
      <c r="GL8" s="21"/>
      <c r="GM8" s="21"/>
      <c r="GN8" s="26"/>
      <c r="GO8" s="26"/>
      <c r="GP8" s="26"/>
      <c r="GQ8" s="26"/>
      <c r="GR8" s="26"/>
      <c r="GS8" s="177"/>
      <c r="GT8" s="177"/>
      <c r="GU8" s="177"/>
      <c r="GV8" s="22"/>
      <c r="GW8" s="1"/>
    </row>
    <row r="9" spans="1:205" s="44" customFormat="1" ht="28.05" customHeight="1" thickBot="1">
      <c r="A9" s="34"/>
      <c r="B9" s="35" t="s">
        <v>16</v>
      </c>
      <c r="C9" s="36" t="s">
        <v>17</v>
      </c>
      <c r="D9" s="36" t="s">
        <v>18</v>
      </c>
      <c r="E9" s="37" t="s">
        <v>19</v>
      </c>
      <c r="F9" s="38" t="s">
        <v>20</v>
      </c>
      <c r="G9" s="39"/>
      <c r="H9" s="40" t="s">
        <v>21</v>
      </c>
      <c r="I9" s="41"/>
      <c r="J9" s="42"/>
      <c r="K9" s="43"/>
      <c r="L9" s="181" t="s">
        <v>22</v>
      </c>
      <c r="M9" s="182"/>
      <c r="N9" s="183"/>
      <c r="O9" s="184"/>
      <c r="P9" s="185" t="s">
        <v>23</v>
      </c>
      <c r="Q9" s="186"/>
      <c r="R9" s="187"/>
      <c r="S9" s="35" t="s">
        <v>16</v>
      </c>
      <c r="T9" s="188" t="s">
        <v>24</v>
      </c>
      <c r="U9" s="36" t="s">
        <v>18</v>
      </c>
      <c r="V9" s="37" t="s">
        <v>19</v>
      </c>
      <c r="W9" s="189" t="s">
        <v>20</v>
      </c>
      <c r="X9" s="39"/>
      <c r="Y9" s="40" t="s">
        <v>21</v>
      </c>
      <c r="Z9" s="41"/>
      <c r="AA9" s="42"/>
      <c r="AB9" s="43"/>
      <c r="AC9" s="181" t="s">
        <v>22</v>
      </c>
      <c r="AD9" s="182"/>
      <c r="AE9" s="183"/>
      <c r="AF9" s="184"/>
      <c r="AG9" s="185" t="s">
        <v>23</v>
      </c>
      <c r="AH9" s="186"/>
      <c r="AI9" s="187"/>
      <c r="AJ9" s="35" t="s">
        <v>16</v>
      </c>
      <c r="AK9" s="188" t="s">
        <v>24</v>
      </c>
      <c r="AL9" s="36" t="s">
        <v>18</v>
      </c>
      <c r="AM9" s="37" t="s">
        <v>19</v>
      </c>
      <c r="AN9" s="189" t="s">
        <v>20</v>
      </c>
      <c r="AO9" s="39"/>
      <c r="AP9" s="40" t="s">
        <v>21</v>
      </c>
      <c r="AQ9" s="41"/>
      <c r="AR9" s="42"/>
      <c r="AS9" s="43"/>
      <c r="AT9" s="181" t="s">
        <v>22</v>
      </c>
      <c r="AU9" s="182"/>
      <c r="AV9" s="183"/>
      <c r="AW9" s="184"/>
      <c r="AX9" s="185" t="s">
        <v>23</v>
      </c>
      <c r="AY9" s="186"/>
      <c r="AZ9" s="187"/>
      <c r="BA9" s="35" t="s">
        <v>16</v>
      </c>
      <c r="BB9" s="188" t="s">
        <v>24</v>
      </c>
      <c r="BC9" s="36" t="s">
        <v>18</v>
      </c>
      <c r="BD9" s="37" t="s">
        <v>19</v>
      </c>
      <c r="BE9" s="189" t="s">
        <v>20</v>
      </c>
      <c r="BF9" s="39"/>
      <c r="BG9" s="40" t="s">
        <v>21</v>
      </c>
      <c r="BH9" s="41"/>
      <c r="BI9" s="42"/>
      <c r="BJ9" s="43"/>
      <c r="BK9" s="181" t="s">
        <v>22</v>
      </c>
      <c r="BL9" s="182"/>
      <c r="BM9" s="183"/>
      <c r="BN9" s="184"/>
      <c r="BO9" s="185" t="s">
        <v>23</v>
      </c>
      <c r="BP9" s="186"/>
      <c r="BQ9" s="187"/>
      <c r="BR9" s="35" t="s">
        <v>16</v>
      </c>
      <c r="BS9" s="188" t="s">
        <v>24</v>
      </c>
      <c r="BT9" s="36" t="s">
        <v>18</v>
      </c>
      <c r="BU9" s="37" t="s">
        <v>19</v>
      </c>
      <c r="BV9" s="189" t="s">
        <v>20</v>
      </c>
      <c r="BW9" s="39"/>
      <c r="BX9" s="40" t="s">
        <v>21</v>
      </c>
      <c r="BY9" s="41"/>
      <c r="BZ9" s="42"/>
      <c r="CA9" s="43"/>
      <c r="CB9" s="181" t="s">
        <v>22</v>
      </c>
      <c r="CC9" s="182"/>
      <c r="CD9" s="183"/>
      <c r="CE9" s="184"/>
      <c r="CF9" s="185" t="s">
        <v>23</v>
      </c>
      <c r="CG9" s="186"/>
      <c r="CH9" s="187"/>
      <c r="CI9" s="35" t="s">
        <v>16</v>
      </c>
      <c r="CJ9" s="188" t="s">
        <v>24</v>
      </c>
      <c r="CK9" s="36" t="s">
        <v>18</v>
      </c>
      <c r="CL9" s="37" t="s">
        <v>19</v>
      </c>
      <c r="CM9" s="189" t="s">
        <v>20</v>
      </c>
      <c r="CN9" s="39"/>
      <c r="CO9" s="40" t="s">
        <v>21</v>
      </c>
      <c r="CP9" s="41"/>
      <c r="CQ9" s="42"/>
      <c r="CR9" s="43"/>
      <c r="CS9" s="181" t="s">
        <v>22</v>
      </c>
      <c r="CT9" s="182"/>
      <c r="CU9" s="183"/>
      <c r="CV9" s="184"/>
      <c r="CW9" s="185" t="s">
        <v>23</v>
      </c>
      <c r="CX9" s="186"/>
      <c r="CY9" s="187"/>
      <c r="CZ9" s="35" t="s">
        <v>16</v>
      </c>
      <c r="DA9" s="188" t="s">
        <v>24</v>
      </c>
      <c r="DB9" s="36" t="s">
        <v>18</v>
      </c>
      <c r="DC9" s="37" t="s">
        <v>19</v>
      </c>
      <c r="DD9" s="189" t="s">
        <v>20</v>
      </c>
      <c r="DE9" s="39"/>
      <c r="DF9" s="40" t="s">
        <v>21</v>
      </c>
      <c r="DG9" s="41"/>
      <c r="DH9" s="42"/>
      <c r="DI9" s="43"/>
      <c r="DJ9" s="181" t="s">
        <v>22</v>
      </c>
      <c r="DK9" s="182"/>
      <c r="DL9" s="183"/>
      <c r="DM9" s="184"/>
      <c r="DN9" s="185" t="s">
        <v>23</v>
      </c>
      <c r="DO9" s="186"/>
      <c r="DP9" s="187"/>
      <c r="DQ9" s="35" t="s">
        <v>16</v>
      </c>
      <c r="DR9" s="188" t="s">
        <v>24</v>
      </c>
      <c r="DS9" s="36" t="s">
        <v>18</v>
      </c>
      <c r="DT9" s="37" t="s">
        <v>19</v>
      </c>
      <c r="DU9" s="189" t="s">
        <v>20</v>
      </c>
      <c r="DV9" s="39"/>
      <c r="DW9" s="40" t="s">
        <v>21</v>
      </c>
      <c r="DX9" s="41"/>
      <c r="DY9" s="42"/>
      <c r="DZ9" s="43"/>
      <c r="EA9" s="181" t="s">
        <v>22</v>
      </c>
      <c r="EB9" s="182"/>
      <c r="EC9" s="183"/>
      <c r="ED9" s="184"/>
      <c r="EE9" s="185" t="s">
        <v>23</v>
      </c>
      <c r="EF9" s="186"/>
      <c r="EG9" s="187"/>
      <c r="EH9" s="35" t="s">
        <v>16</v>
      </c>
      <c r="EI9" s="188" t="s">
        <v>24</v>
      </c>
      <c r="EJ9" s="36" t="s">
        <v>18</v>
      </c>
      <c r="EK9" s="37" t="s">
        <v>19</v>
      </c>
      <c r="EL9" s="189" t="s">
        <v>20</v>
      </c>
      <c r="EM9" s="39"/>
      <c r="EN9" s="40" t="s">
        <v>21</v>
      </c>
      <c r="EO9" s="41"/>
      <c r="EP9" s="42"/>
      <c r="EQ9" s="43"/>
      <c r="ER9" s="181" t="s">
        <v>22</v>
      </c>
      <c r="ES9" s="182"/>
      <c r="ET9" s="183"/>
      <c r="EU9" s="184"/>
      <c r="EV9" s="185" t="s">
        <v>23</v>
      </c>
      <c r="EW9" s="186"/>
      <c r="EX9" s="187"/>
      <c r="EY9" s="35" t="s">
        <v>16</v>
      </c>
      <c r="EZ9" s="188" t="s">
        <v>24</v>
      </c>
      <c r="FA9" s="36" t="s">
        <v>18</v>
      </c>
      <c r="FB9" s="37" t="s">
        <v>19</v>
      </c>
      <c r="FC9" s="189" t="s">
        <v>20</v>
      </c>
      <c r="FD9" s="39"/>
      <c r="FE9" s="40" t="s">
        <v>21</v>
      </c>
      <c r="FF9" s="41"/>
      <c r="FG9" s="42"/>
      <c r="FH9" s="43"/>
      <c r="FI9" s="181" t="s">
        <v>22</v>
      </c>
      <c r="FJ9" s="182"/>
      <c r="FK9" s="183"/>
      <c r="FL9" s="184"/>
      <c r="FM9" s="185" t="s">
        <v>23</v>
      </c>
      <c r="FN9" s="186"/>
      <c r="FO9" s="187"/>
      <c r="FP9" s="35" t="s">
        <v>16</v>
      </c>
      <c r="FQ9" s="188" t="s">
        <v>24</v>
      </c>
      <c r="FR9" s="36" t="s">
        <v>18</v>
      </c>
      <c r="FS9" s="37" t="s">
        <v>19</v>
      </c>
      <c r="FT9" s="189" t="s">
        <v>20</v>
      </c>
      <c r="FU9" s="39"/>
      <c r="FV9" s="40" t="s">
        <v>21</v>
      </c>
      <c r="FW9" s="41"/>
      <c r="FX9" s="42"/>
      <c r="FY9" s="43"/>
      <c r="FZ9" s="181" t="s">
        <v>22</v>
      </c>
      <c r="GA9" s="182"/>
      <c r="GB9" s="183"/>
      <c r="GC9" s="184"/>
      <c r="GD9" s="185" t="s">
        <v>23</v>
      </c>
      <c r="GE9" s="186"/>
      <c r="GF9" s="187"/>
      <c r="GG9" s="35" t="s">
        <v>16</v>
      </c>
      <c r="GH9" s="188" t="s">
        <v>24</v>
      </c>
      <c r="GI9" s="36" t="s">
        <v>18</v>
      </c>
      <c r="GJ9" s="37" t="s">
        <v>19</v>
      </c>
      <c r="GK9" s="189" t="s">
        <v>20</v>
      </c>
      <c r="GL9" s="39"/>
      <c r="GM9" s="40" t="s">
        <v>21</v>
      </c>
      <c r="GN9" s="41"/>
      <c r="GO9" s="42"/>
      <c r="GP9" s="43"/>
      <c r="GQ9" s="181" t="s">
        <v>22</v>
      </c>
      <c r="GR9" s="182"/>
      <c r="GS9" s="183"/>
      <c r="GT9" s="184"/>
      <c r="GU9" s="185" t="s">
        <v>23</v>
      </c>
      <c r="GV9" s="190"/>
      <c r="GW9" s="191"/>
    </row>
    <row r="10" spans="1:205" ht="4.95" customHeight="1">
      <c r="A10" s="1"/>
      <c r="B10" s="45"/>
      <c r="C10" s="46"/>
      <c r="D10" s="46"/>
      <c r="E10" s="31"/>
      <c r="F10" s="47"/>
      <c r="G10" s="48"/>
      <c r="H10" s="49"/>
      <c r="I10" s="49"/>
      <c r="J10" s="50"/>
      <c r="K10" s="50"/>
      <c r="L10" s="192"/>
      <c r="M10" s="193"/>
      <c r="N10" s="194"/>
      <c r="O10" s="194"/>
      <c r="P10" s="195"/>
      <c r="Q10" s="196"/>
      <c r="R10" s="161"/>
      <c r="S10" s="45"/>
      <c r="T10" s="46"/>
      <c r="U10" s="46"/>
      <c r="V10" s="31"/>
      <c r="W10" s="197"/>
      <c r="X10" s="48"/>
      <c r="Y10" s="49"/>
      <c r="Z10" s="49"/>
      <c r="AA10" s="50"/>
      <c r="AB10" s="50"/>
      <c r="AC10" s="192"/>
      <c r="AD10" s="193"/>
      <c r="AE10" s="194"/>
      <c r="AF10" s="194"/>
      <c r="AG10" s="195"/>
      <c r="AH10" s="196"/>
      <c r="AI10" s="161"/>
      <c r="AJ10" s="45"/>
      <c r="AK10" s="46"/>
      <c r="AL10" s="46"/>
      <c r="AM10" s="31"/>
      <c r="AN10" s="197"/>
      <c r="AO10" s="48"/>
      <c r="AP10" s="49"/>
      <c r="AQ10" s="49"/>
      <c r="AR10" s="50"/>
      <c r="AS10" s="50"/>
      <c r="AT10" s="192"/>
      <c r="AU10" s="193"/>
      <c r="AV10" s="194"/>
      <c r="AW10" s="194"/>
      <c r="AX10" s="195"/>
      <c r="AY10" s="196"/>
      <c r="AZ10" s="161"/>
      <c r="BA10" s="45"/>
      <c r="BB10" s="46"/>
      <c r="BC10" s="46"/>
      <c r="BD10" s="31"/>
      <c r="BE10" s="197"/>
      <c r="BF10" s="48"/>
      <c r="BG10" s="49"/>
      <c r="BH10" s="49"/>
      <c r="BI10" s="50"/>
      <c r="BJ10" s="50"/>
      <c r="BK10" s="192"/>
      <c r="BL10" s="193"/>
      <c r="BM10" s="194"/>
      <c r="BN10" s="194"/>
      <c r="BO10" s="195"/>
      <c r="BP10" s="196"/>
      <c r="BQ10" s="161"/>
      <c r="BR10" s="45"/>
      <c r="BS10" s="46"/>
      <c r="BT10" s="46"/>
      <c r="BU10" s="31"/>
      <c r="BV10" s="197"/>
      <c r="BW10" s="48"/>
      <c r="BX10" s="49"/>
      <c r="BY10" s="49"/>
      <c r="BZ10" s="50"/>
      <c r="CA10" s="50"/>
      <c r="CB10" s="192"/>
      <c r="CC10" s="193"/>
      <c r="CD10" s="194"/>
      <c r="CE10" s="194"/>
      <c r="CF10" s="195"/>
      <c r="CG10" s="196"/>
      <c r="CH10" s="161"/>
      <c r="CI10" s="45"/>
      <c r="CJ10" s="46"/>
      <c r="CK10" s="46"/>
      <c r="CL10" s="31"/>
      <c r="CM10" s="197"/>
      <c r="CN10" s="48"/>
      <c r="CO10" s="49"/>
      <c r="CP10" s="49"/>
      <c r="CQ10" s="50"/>
      <c r="CR10" s="50"/>
      <c r="CS10" s="192"/>
      <c r="CT10" s="193"/>
      <c r="CU10" s="194"/>
      <c r="CV10" s="194"/>
      <c r="CW10" s="195"/>
      <c r="CX10" s="196"/>
      <c r="CY10" s="161"/>
      <c r="CZ10" s="45"/>
      <c r="DA10" s="46"/>
      <c r="DB10" s="46"/>
      <c r="DC10" s="31"/>
      <c r="DD10" s="197"/>
      <c r="DE10" s="48"/>
      <c r="DF10" s="49"/>
      <c r="DG10" s="49"/>
      <c r="DH10" s="50"/>
      <c r="DI10" s="50"/>
      <c r="DJ10" s="192"/>
      <c r="DK10" s="193"/>
      <c r="DL10" s="194"/>
      <c r="DM10" s="194"/>
      <c r="DN10" s="195"/>
      <c r="DO10" s="196"/>
      <c r="DP10" s="161"/>
      <c r="DQ10" s="45"/>
      <c r="DR10" s="46"/>
      <c r="DS10" s="46"/>
      <c r="DT10" s="31"/>
      <c r="DU10" s="197"/>
      <c r="DV10" s="48"/>
      <c r="DW10" s="49"/>
      <c r="DX10" s="49"/>
      <c r="DY10" s="50"/>
      <c r="DZ10" s="50"/>
      <c r="EA10" s="192"/>
      <c r="EB10" s="193"/>
      <c r="EC10" s="194"/>
      <c r="ED10" s="194"/>
      <c r="EE10" s="195"/>
      <c r="EF10" s="196"/>
      <c r="EG10" s="161"/>
      <c r="EH10" s="45"/>
      <c r="EI10" s="46"/>
      <c r="EJ10" s="46"/>
      <c r="EK10" s="31"/>
      <c r="EL10" s="197"/>
      <c r="EM10" s="48"/>
      <c r="EN10" s="49"/>
      <c r="EO10" s="49"/>
      <c r="EP10" s="50"/>
      <c r="EQ10" s="50"/>
      <c r="ER10" s="192"/>
      <c r="ES10" s="193"/>
      <c r="ET10" s="194"/>
      <c r="EU10" s="194"/>
      <c r="EV10" s="195"/>
      <c r="EW10" s="196"/>
      <c r="EX10" s="161"/>
      <c r="EY10" s="45"/>
      <c r="EZ10" s="46"/>
      <c r="FA10" s="46"/>
      <c r="FB10" s="31"/>
      <c r="FC10" s="197"/>
      <c r="FD10" s="48"/>
      <c r="FE10" s="49"/>
      <c r="FF10" s="49"/>
      <c r="FG10" s="50"/>
      <c r="FH10" s="50"/>
      <c r="FI10" s="192"/>
      <c r="FJ10" s="193"/>
      <c r="FK10" s="194"/>
      <c r="FL10" s="194"/>
      <c r="FM10" s="195"/>
      <c r="FN10" s="196"/>
      <c r="FO10" s="161"/>
      <c r="FP10" s="45"/>
      <c r="FQ10" s="46"/>
      <c r="FR10" s="46"/>
      <c r="FS10" s="31"/>
      <c r="FT10" s="197"/>
      <c r="FU10" s="48"/>
      <c r="FV10" s="49"/>
      <c r="FW10" s="49"/>
      <c r="FX10" s="50"/>
      <c r="FY10" s="50"/>
      <c r="FZ10" s="192"/>
      <c r="GA10" s="193"/>
      <c r="GB10" s="194"/>
      <c r="GC10" s="194"/>
      <c r="GD10" s="195"/>
      <c r="GE10" s="196"/>
      <c r="GF10" s="161"/>
      <c r="GG10" s="45"/>
      <c r="GH10" s="46"/>
      <c r="GI10" s="46"/>
      <c r="GJ10" s="31"/>
      <c r="GK10" s="197"/>
      <c r="GL10" s="48"/>
      <c r="GM10" s="49"/>
      <c r="GN10" s="49"/>
      <c r="GO10" s="50"/>
      <c r="GP10" s="50"/>
      <c r="GQ10" s="192"/>
      <c r="GR10" s="193"/>
      <c r="GS10" s="194"/>
      <c r="GT10" s="194"/>
      <c r="GU10" s="195"/>
      <c r="GV10" s="198"/>
      <c r="GW10" s="1"/>
    </row>
    <row r="11" spans="1:205" s="61" customFormat="1" ht="16.149999999999999" customHeight="1">
      <c r="A11" s="51"/>
      <c r="B11" s="52">
        <v>1</v>
      </c>
      <c r="C11" s="53">
        <v>302</v>
      </c>
      <c r="D11" s="53">
        <v>381</v>
      </c>
      <c r="E11" s="54">
        <v>4</v>
      </c>
      <c r="F11" s="55">
        <v>4</v>
      </c>
      <c r="G11" s="56"/>
      <c r="H11" s="57">
        <v>1</v>
      </c>
      <c r="I11" s="58"/>
      <c r="J11" s="59">
        <f t="shared" ref="J11:K19" si="0">E11</f>
        <v>4</v>
      </c>
      <c r="K11" s="59">
        <f t="shared" si="0"/>
        <v>4</v>
      </c>
      <c r="L11" s="199">
        <v>6</v>
      </c>
      <c r="M11" s="200">
        <f>L7-K11</f>
        <v>22</v>
      </c>
      <c r="N11" s="130">
        <f t="shared" ref="N11:N19" si="1">IF(M11&lt;0,0,IF(M11&lt;18,1,IF(M11&lt;36,2,3)))</f>
        <v>2</v>
      </c>
      <c r="O11" s="131">
        <f t="shared" ref="O11:O19" si="2">J11-L11</f>
        <v>-2</v>
      </c>
      <c r="P11" s="60">
        <f t="shared" ref="P11:P19" si="3">IF(L11&lt;1,"",IF((2+O11+N11)&gt;-1,(2+O11+N11),0))</f>
        <v>2</v>
      </c>
      <c r="Q11" s="105"/>
      <c r="R11" s="108"/>
      <c r="S11" s="127">
        <v>1</v>
      </c>
      <c r="T11" s="132">
        <f>C11</f>
        <v>302</v>
      </c>
      <c r="U11" s="133">
        <v>381</v>
      </c>
      <c r="V11" s="128">
        <f>E11</f>
        <v>4</v>
      </c>
      <c r="W11" s="134">
        <f>F11</f>
        <v>4</v>
      </c>
      <c r="X11" s="201"/>
      <c r="Y11" s="135">
        <v>1</v>
      </c>
      <c r="Z11" s="136"/>
      <c r="AA11" s="129">
        <f t="shared" ref="AA11:AB19" si="4">V11</f>
        <v>4</v>
      </c>
      <c r="AB11" s="129">
        <f t="shared" si="4"/>
        <v>4</v>
      </c>
      <c r="AC11" s="202">
        <v>4</v>
      </c>
      <c r="AD11" s="200">
        <f>AC7-AB11</f>
        <v>13</v>
      </c>
      <c r="AE11" s="130">
        <f t="shared" ref="AE11:AE19" si="5">IF(AD11&lt;0,0,IF(AD11&lt;18,1,IF(AD11&lt;36,2,3)))</f>
        <v>1</v>
      </c>
      <c r="AF11" s="131">
        <f t="shared" ref="AF11:AF19" si="6">AA11-AC11</f>
        <v>0</v>
      </c>
      <c r="AG11" s="60">
        <f t="shared" ref="AG11:AG19" si="7">IF(AC11&lt;1,"",IF((2+AF11+AE11)&gt;-1,(2+AF11+AE11),0))</f>
        <v>3</v>
      </c>
      <c r="AH11" s="105"/>
      <c r="AI11" s="108"/>
      <c r="AJ11" s="127">
        <v>1</v>
      </c>
      <c r="AK11" s="132">
        <f>T11</f>
        <v>302</v>
      </c>
      <c r="AL11" s="133">
        <v>381</v>
      </c>
      <c r="AM11" s="128">
        <f>V11</f>
        <v>4</v>
      </c>
      <c r="AN11" s="134">
        <f>W11</f>
        <v>4</v>
      </c>
      <c r="AO11" s="201"/>
      <c r="AP11" s="135">
        <v>1</v>
      </c>
      <c r="AQ11" s="136"/>
      <c r="AR11" s="129">
        <f t="shared" ref="AR11:AS19" si="8">AM11</f>
        <v>4</v>
      </c>
      <c r="AS11" s="129">
        <f t="shared" si="8"/>
        <v>4</v>
      </c>
      <c r="AT11" s="202">
        <v>5</v>
      </c>
      <c r="AU11" s="200">
        <f>AT7-AS11</f>
        <v>22</v>
      </c>
      <c r="AV11" s="130">
        <f t="shared" ref="AV11:AV19" si="9">IF(AU11&lt;0,0,IF(AU11&lt;18,1,IF(AU11&lt;36,2,3)))</f>
        <v>2</v>
      </c>
      <c r="AW11" s="131">
        <f t="shared" ref="AW11:AW19" si="10">AR11-AT11</f>
        <v>-1</v>
      </c>
      <c r="AX11" s="60">
        <f t="shared" ref="AX11:AX19" si="11">IF(AT11&lt;1,"",IF((2+AW11+AV11)&gt;-1,(2+AW11+AV11),0))</f>
        <v>3</v>
      </c>
      <c r="AY11" s="105"/>
      <c r="AZ11" s="108"/>
      <c r="BA11" s="127">
        <v>1</v>
      </c>
      <c r="BB11" s="132">
        <f>AK11</f>
        <v>302</v>
      </c>
      <c r="BC11" s="133">
        <v>381</v>
      </c>
      <c r="BD11" s="128">
        <f>AM11</f>
        <v>4</v>
      </c>
      <c r="BE11" s="134">
        <f>AN11</f>
        <v>4</v>
      </c>
      <c r="BF11" s="201"/>
      <c r="BG11" s="135">
        <v>1</v>
      </c>
      <c r="BH11" s="136"/>
      <c r="BI11" s="129">
        <f t="shared" ref="BI11:BJ19" si="12">BD11</f>
        <v>4</v>
      </c>
      <c r="BJ11" s="129">
        <f t="shared" si="12"/>
        <v>4</v>
      </c>
      <c r="BK11" s="295">
        <v>8</v>
      </c>
      <c r="BL11" s="200">
        <f>BK7-BJ11</f>
        <v>24</v>
      </c>
      <c r="BM11" s="130">
        <f t="shared" ref="BM11:BM19" si="13">IF(BL11&lt;0,0,IF(BL11&lt;18,1,IF(BL11&lt;36,2,3)))</f>
        <v>2</v>
      </c>
      <c r="BN11" s="131">
        <f t="shared" ref="BN11:BN19" si="14">BI11-BK11</f>
        <v>-4</v>
      </c>
      <c r="BO11" s="60">
        <f t="shared" ref="BO11:BO19" si="15">IF(BK11&lt;1,"",IF((2+BN11+BM11)&gt;-1,(2+BN11+BM11),0))</f>
        <v>0</v>
      </c>
      <c r="BP11" s="105"/>
      <c r="BQ11" s="108"/>
      <c r="BR11" s="127">
        <v>1</v>
      </c>
      <c r="BS11" s="132">
        <f>BB11</f>
        <v>302</v>
      </c>
      <c r="BT11" s="133">
        <v>381</v>
      </c>
      <c r="BU11" s="128">
        <f>BD11</f>
        <v>4</v>
      </c>
      <c r="BV11" s="134">
        <f>BE11</f>
        <v>4</v>
      </c>
      <c r="BW11" s="201"/>
      <c r="BX11" s="135">
        <v>1</v>
      </c>
      <c r="BY11" s="136"/>
      <c r="BZ11" s="129">
        <f t="shared" ref="BZ11:CA19" si="16">BU11</f>
        <v>4</v>
      </c>
      <c r="CA11" s="129">
        <f t="shared" si="16"/>
        <v>4</v>
      </c>
      <c r="CB11" s="202">
        <v>8</v>
      </c>
      <c r="CC11" s="200">
        <f>CB7-CA11</f>
        <v>10</v>
      </c>
      <c r="CD11" s="130">
        <f t="shared" ref="CD11:CD19" si="17">IF(CC11&lt;0,0,IF(CC11&lt;18,1,IF(CC11&lt;36,2,3)))</f>
        <v>1</v>
      </c>
      <c r="CE11" s="131">
        <f t="shared" ref="CE11:CE19" si="18">BZ11-CB11</f>
        <v>-4</v>
      </c>
      <c r="CF11" s="60">
        <f t="shared" ref="CF11:CF19" si="19">IF(CB11&lt;1,"",IF((2+CE11+CD11)&gt;-1,(2+CE11+CD11),0))</f>
        <v>0</v>
      </c>
      <c r="CG11" s="105"/>
      <c r="CH11" s="108"/>
      <c r="CI11" s="127">
        <v>1</v>
      </c>
      <c r="CJ11" s="132">
        <f>BS11</f>
        <v>302</v>
      </c>
      <c r="CK11" s="133">
        <v>381</v>
      </c>
      <c r="CL11" s="128">
        <f>BU11</f>
        <v>4</v>
      </c>
      <c r="CM11" s="134">
        <f>BV11</f>
        <v>4</v>
      </c>
      <c r="CN11" s="201"/>
      <c r="CO11" s="135">
        <v>1</v>
      </c>
      <c r="CP11" s="136"/>
      <c r="CQ11" s="129">
        <f t="shared" ref="CQ11:CR19" si="20">CL11</f>
        <v>4</v>
      </c>
      <c r="CR11" s="129">
        <f t="shared" si="20"/>
        <v>4</v>
      </c>
      <c r="CS11" s="202">
        <v>6</v>
      </c>
      <c r="CT11" s="200">
        <f>CS7-CR11</f>
        <v>13</v>
      </c>
      <c r="CU11" s="130">
        <f t="shared" ref="CU11:CU19" si="21">IF(CT11&lt;0,0,IF(CT11&lt;18,1,IF(CT11&lt;36,2,3)))</f>
        <v>1</v>
      </c>
      <c r="CV11" s="131">
        <f t="shared" ref="CV11:CV19" si="22">CQ11-CS11</f>
        <v>-2</v>
      </c>
      <c r="CW11" s="60">
        <f t="shared" ref="CW11:CW19" si="23">IF(CS11&lt;1,"",IF((2+CV11+CU11)&gt;-1,(2+CV11+CU11),0))</f>
        <v>1</v>
      </c>
      <c r="CX11" s="105"/>
      <c r="CY11" s="108"/>
      <c r="CZ11" s="127">
        <v>1</v>
      </c>
      <c r="DA11" s="132">
        <f>CJ11</f>
        <v>302</v>
      </c>
      <c r="DB11" s="133">
        <v>381</v>
      </c>
      <c r="DC11" s="128">
        <f>CL11</f>
        <v>4</v>
      </c>
      <c r="DD11" s="134">
        <f>CM11</f>
        <v>4</v>
      </c>
      <c r="DE11" s="201"/>
      <c r="DF11" s="135">
        <v>1</v>
      </c>
      <c r="DG11" s="136"/>
      <c r="DH11" s="129">
        <f t="shared" ref="DH11:DI19" si="24">DC11</f>
        <v>4</v>
      </c>
      <c r="DI11" s="129">
        <f t="shared" si="24"/>
        <v>4</v>
      </c>
      <c r="DJ11" s="202">
        <v>5</v>
      </c>
      <c r="DK11" s="200">
        <f>DJ7-DI11</f>
        <v>17</v>
      </c>
      <c r="DL11" s="130">
        <f t="shared" ref="DL11:DL19" si="25">IF(DK11&lt;0,0,IF(DK11&lt;18,1,IF(DK11&lt;36,2,3)))</f>
        <v>1</v>
      </c>
      <c r="DM11" s="131">
        <f t="shared" ref="DM11:DM19" si="26">DH11-DJ11</f>
        <v>-1</v>
      </c>
      <c r="DN11" s="60">
        <f t="shared" ref="DN11:DN19" si="27">IF(DJ11&lt;1,"",IF((2+DM11+DL11)&gt;-1,(2+DM11+DL11),0))</f>
        <v>2</v>
      </c>
      <c r="DO11" s="105"/>
      <c r="DP11" s="108"/>
      <c r="DQ11" s="127">
        <v>1</v>
      </c>
      <c r="DR11" s="132">
        <f>DA11</f>
        <v>302</v>
      </c>
      <c r="DS11" s="133">
        <v>381</v>
      </c>
      <c r="DT11" s="128">
        <f>DC11</f>
        <v>4</v>
      </c>
      <c r="DU11" s="134">
        <f>DD11</f>
        <v>4</v>
      </c>
      <c r="DV11" s="201"/>
      <c r="DW11" s="135">
        <v>1</v>
      </c>
      <c r="DX11" s="136"/>
      <c r="DY11" s="129">
        <f t="shared" ref="DY11:DZ19" si="28">DT11</f>
        <v>4</v>
      </c>
      <c r="DZ11" s="129">
        <f t="shared" si="28"/>
        <v>4</v>
      </c>
      <c r="EA11" s="202"/>
      <c r="EB11" s="203">
        <f>EA7-DZ11</f>
        <v>17</v>
      </c>
      <c r="EC11" s="203">
        <f t="shared" ref="EC11:EC19" si="29">IF(EB11&lt;0,0,IF(EB11&lt;18,1,IF(EB11&lt;36,2,3)))</f>
        <v>1</v>
      </c>
      <c r="ED11" s="203">
        <f t="shared" ref="ED11:ED19" si="30">DY11-EA11</f>
        <v>4</v>
      </c>
      <c r="EE11" s="60" t="str">
        <f t="shared" ref="EE11:EE19" si="31">IF(EA11&lt;1,"",IF((2+ED11+EC11)&gt;-1,(2+ED11+EC11),0))</f>
        <v/>
      </c>
      <c r="EF11" s="105"/>
      <c r="EG11" s="108"/>
      <c r="EH11" s="127">
        <v>1</v>
      </c>
      <c r="EI11" s="132">
        <f>DR11</f>
        <v>302</v>
      </c>
      <c r="EJ11" s="133">
        <v>381</v>
      </c>
      <c r="EK11" s="128">
        <f>DT11</f>
        <v>4</v>
      </c>
      <c r="EL11" s="134">
        <f>DU11</f>
        <v>4</v>
      </c>
      <c r="EM11" s="201"/>
      <c r="EN11" s="135">
        <v>1</v>
      </c>
      <c r="EO11" s="136"/>
      <c r="EP11" s="129">
        <f t="shared" ref="EP11:EQ19" si="32">EK11</f>
        <v>4</v>
      </c>
      <c r="EQ11" s="129">
        <f t="shared" si="32"/>
        <v>4</v>
      </c>
      <c r="ER11" s="202"/>
      <c r="ES11" s="203">
        <f>ER7-EQ11</f>
        <v>-4</v>
      </c>
      <c r="ET11" s="203">
        <f t="shared" ref="ET11:ET19" si="33">IF(ES11&lt;0,0,IF(ES11&lt;18,1,IF(ES11&lt;36,2,3)))</f>
        <v>0</v>
      </c>
      <c r="EU11" s="203">
        <f t="shared" ref="EU11:EU19" si="34">EP11-ER11</f>
        <v>4</v>
      </c>
      <c r="EV11" s="60" t="str">
        <f t="shared" ref="EV11:EV19" si="35">IF(ER11&lt;1,"",IF((2+EU11+ET11)&gt;-1,(2+EU11+ET11),0))</f>
        <v/>
      </c>
      <c r="EW11" s="105"/>
      <c r="EX11" s="108"/>
      <c r="EY11" s="127">
        <v>1</v>
      </c>
      <c r="EZ11" s="132">
        <f>EI11</f>
        <v>302</v>
      </c>
      <c r="FA11" s="133">
        <v>381</v>
      </c>
      <c r="FB11" s="128">
        <f>EK11</f>
        <v>4</v>
      </c>
      <c r="FC11" s="134">
        <f>EL11</f>
        <v>4</v>
      </c>
      <c r="FD11" s="201"/>
      <c r="FE11" s="135">
        <v>1</v>
      </c>
      <c r="FF11" s="136"/>
      <c r="FG11" s="129">
        <f t="shared" ref="FG11:FH19" si="36">FB11</f>
        <v>4</v>
      </c>
      <c r="FH11" s="129">
        <f t="shared" si="36"/>
        <v>4</v>
      </c>
      <c r="FI11" s="202"/>
      <c r="FJ11" s="200">
        <f>FI7-FH11</f>
        <v>-4</v>
      </c>
      <c r="FK11" s="130">
        <f t="shared" ref="FK11:FK19" si="37">IF(FJ11&lt;0,0,IF(FJ11&lt;18,1,IF(FJ11&lt;36,2,3)))</f>
        <v>0</v>
      </c>
      <c r="FL11" s="131">
        <f t="shared" ref="FL11:FL19" si="38">FG11-FI11</f>
        <v>4</v>
      </c>
      <c r="FM11" s="60" t="str">
        <f t="shared" ref="FM11:FM19" si="39">IF(FI11&lt;1,"",IF((2+FL11+FK11)&gt;-1,(2+FL11+FK11),0))</f>
        <v/>
      </c>
      <c r="FN11" s="105"/>
      <c r="FO11" s="108"/>
      <c r="FP11" s="127">
        <v>1</v>
      </c>
      <c r="FQ11" s="132">
        <f>EZ11</f>
        <v>302</v>
      </c>
      <c r="FR11" s="133">
        <v>381</v>
      </c>
      <c r="FS11" s="128">
        <f>FB11</f>
        <v>4</v>
      </c>
      <c r="FT11" s="134">
        <f>FC11</f>
        <v>4</v>
      </c>
      <c r="FU11" s="201"/>
      <c r="FV11" s="135">
        <v>1</v>
      </c>
      <c r="FW11" s="136"/>
      <c r="FX11" s="129">
        <f t="shared" ref="FX11:FY19" si="40">FS11</f>
        <v>4</v>
      </c>
      <c r="FY11" s="129">
        <f t="shared" si="40"/>
        <v>4</v>
      </c>
      <c r="FZ11" s="202"/>
      <c r="GA11" s="200">
        <f>FZ7-FY11</f>
        <v>-4</v>
      </c>
      <c r="GB11" s="130">
        <f t="shared" ref="GB11:GB19" si="41">IF(GA11&lt;0,0,IF(GA11&lt;18,1,IF(GA11&lt;36,2,3)))</f>
        <v>0</v>
      </c>
      <c r="GC11" s="131">
        <f t="shared" ref="GC11:GC19" si="42">FX11-FZ11</f>
        <v>4</v>
      </c>
      <c r="GD11" s="60" t="str">
        <f t="shared" ref="GD11:GD19" si="43">IF(FZ11&lt;1,"",IF((2+GC11+GB11)&gt;-1,(2+GC11+GB11),0))</f>
        <v/>
      </c>
      <c r="GE11" s="105"/>
      <c r="GF11" s="108"/>
      <c r="GG11" s="127">
        <v>1</v>
      </c>
      <c r="GH11" s="132">
        <f>FQ11</f>
        <v>302</v>
      </c>
      <c r="GI11" s="133">
        <v>381</v>
      </c>
      <c r="GJ11" s="128">
        <f>FS11</f>
        <v>4</v>
      </c>
      <c r="GK11" s="134">
        <f>FT11</f>
        <v>4</v>
      </c>
      <c r="GL11" s="201"/>
      <c r="GM11" s="135">
        <v>1</v>
      </c>
      <c r="GN11" s="136"/>
      <c r="GO11" s="129">
        <f t="shared" ref="GO11:GP19" si="44">GJ11</f>
        <v>4</v>
      </c>
      <c r="GP11" s="129">
        <f t="shared" si="44"/>
        <v>4</v>
      </c>
      <c r="GQ11" s="202"/>
      <c r="GR11" s="200">
        <f>GQ7-GP11</f>
        <v>-4</v>
      </c>
      <c r="GS11" s="130">
        <f t="shared" ref="GS11:GS19" si="45">IF(GR11&lt;0,0,IF(GR11&lt;18,1,IF(GR11&lt;36,2,3)))</f>
        <v>0</v>
      </c>
      <c r="GT11" s="131">
        <f t="shared" ref="GT11:GT19" si="46">GO11-GQ11</f>
        <v>4</v>
      </c>
      <c r="GU11" s="60" t="str">
        <f t="shared" ref="GU11:GU19" si="47">IF(GQ11&lt;1,"",IF((2+GT11+GS11)&gt;-1,(2+GT11+GS11),0))</f>
        <v/>
      </c>
      <c r="GV11" s="204"/>
      <c r="GW11" s="205"/>
    </row>
    <row r="12" spans="1:205" s="61" customFormat="1" ht="16.149999999999999" customHeight="1">
      <c r="A12" s="51"/>
      <c r="B12" s="52">
        <v>2</v>
      </c>
      <c r="C12" s="53">
        <v>456</v>
      </c>
      <c r="D12" s="53">
        <v>491</v>
      </c>
      <c r="E12" s="54">
        <v>5</v>
      </c>
      <c r="F12" s="55">
        <v>6</v>
      </c>
      <c r="G12" s="56"/>
      <c r="H12" s="57">
        <v>2</v>
      </c>
      <c r="I12" s="58"/>
      <c r="J12" s="59">
        <f t="shared" si="0"/>
        <v>5</v>
      </c>
      <c r="K12" s="59">
        <f t="shared" si="0"/>
        <v>6</v>
      </c>
      <c r="L12" s="199">
        <v>9</v>
      </c>
      <c r="M12" s="200">
        <f>L7-K12</f>
        <v>20</v>
      </c>
      <c r="N12" s="130">
        <f t="shared" si="1"/>
        <v>2</v>
      </c>
      <c r="O12" s="131">
        <f t="shared" si="2"/>
        <v>-4</v>
      </c>
      <c r="P12" s="60">
        <f t="shared" si="3"/>
        <v>0</v>
      </c>
      <c r="Q12" s="105"/>
      <c r="R12" s="108"/>
      <c r="S12" s="127">
        <v>2</v>
      </c>
      <c r="T12" s="132">
        <f t="shared" ref="T12:T19" si="48">C12</f>
        <v>456</v>
      </c>
      <c r="U12" s="133">
        <v>381</v>
      </c>
      <c r="V12" s="128">
        <f t="shared" ref="V12:W19" si="49">E12</f>
        <v>5</v>
      </c>
      <c r="W12" s="134">
        <f t="shared" si="49"/>
        <v>6</v>
      </c>
      <c r="X12" s="201"/>
      <c r="Y12" s="135">
        <v>2</v>
      </c>
      <c r="Z12" s="136"/>
      <c r="AA12" s="129">
        <f t="shared" si="4"/>
        <v>5</v>
      </c>
      <c r="AB12" s="129">
        <f t="shared" si="4"/>
        <v>6</v>
      </c>
      <c r="AC12" s="202">
        <v>7</v>
      </c>
      <c r="AD12" s="200">
        <f>AC7-AB12</f>
        <v>11</v>
      </c>
      <c r="AE12" s="130">
        <f t="shared" si="5"/>
        <v>1</v>
      </c>
      <c r="AF12" s="131">
        <f t="shared" si="6"/>
        <v>-2</v>
      </c>
      <c r="AG12" s="60">
        <f t="shared" si="7"/>
        <v>1</v>
      </c>
      <c r="AH12" s="105"/>
      <c r="AI12" s="108"/>
      <c r="AJ12" s="127">
        <v>2</v>
      </c>
      <c r="AK12" s="132">
        <f t="shared" ref="AK12:AK19" si="50">T12</f>
        <v>456</v>
      </c>
      <c r="AL12" s="133">
        <v>381</v>
      </c>
      <c r="AM12" s="128">
        <f t="shared" ref="AM12:AN19" si="51">V12</f>
        <v>5</v>
      </c>
      <c r="AN12" s="134">
        <f t="shared" si="51"/>
        <v>6</v>
      </c>
      <c r="AO12" s="201"/>
      <c r="AP12" s="135">
        <v>2</v>
      </c>
      <c r="AQ12" s="136"/>
      <c r="AR12" s="129">
        <f t="shared" si="8"/>
        <v>5</v>
      </c>
      <c r="AS12" s="129">
        <f t="shared" si="8"/>
        <v>6</v>
      </c>
      <c r="AT12" s="202">
        <v>6</v>
      </c>
      <c r="AU12" s="200">
        <f>AT7-AS12</f>
        <v>20</v>
      </c>
      <c r="AV12" s="130">
        <f t="shared" si="9"/>
        <v>2</v>
      </c>
      <c r="AW12" s="131">
        <f t="shared" si="10"/>
        <v>-1</v>
      </c>
      <c r="AX12" s="60">
        <f t="shared" si="11"/>
        <v>3</v>
      </c>
      <c r="AY12" s="105"/>
      <c r="AZ12" s="108"/>
      <c r="BA12" s="127">
        <v>2</v>
      </c>
      <c r="BB12" s="132">
        <f t="shared" ref="BB12:BB19" si="52">AK12</f>
        <v>456</v>
      </c>
      <c r="BC12" s="133">
        <v>381</v>
      </c>
      <c r="BD12" s="128">
        <f t="shared" ref="BD12:BE19" si="53">AM12</f>
        <v>5</v>
      </c>
      <c r="BE12" s="134">
        <f t="shared" si="53"/>
        <v>6</v>
      </c>
      <c r="BF12" s="201"/>
      <c r="BG12" s="135">
        <v>2</v>
      </c>
      <c r="BH12" s="136"/>
      <c r="BI12" s="129">
        <f t="shared" si="12"/>
        <v>5</v>
      </c>
      <c r="BJ12" s="129">
        <f t="shared" si="12"/>
        <v>6</v>
      </c>
      <c r="BK12" s="202">
        <v>8</v>
      </c>
      <c r="BL12" s="200">
        <f>BK7-BJ12</f>
        <v>22</v>
      </c>
      <c r="BM12" s="130">
        <f t="shared" si="13"/>
        <v>2</v>
      </c>
      <c r="BN12" s="131">
        <f t="shared" si="14"/>
        <v>-3</v>
      </c>
      <c r="BO12" s="60">
        <f t="shared" si="15"/>
        <v>1</v>
      </c>
      <c r="BP12" s="105"/>
      <c r="BQ12" s="108"/>
      <c r="BR12" s="127">
        <v>2</v>
      </c>
      <c r="BS12" s="132">
        <f t="shared" ref="BS12:BS19" si="54">BB12</f>
        <v>456</v>
      </c>
      <c r="BT12" s="133">
        <v>381</v>
      </c>
      <c r="BU12" s="128">
        <f t="shared" ref="BU12:BV19" si="55">BD12</f>
        <v>5</v>
      </c>
      <c r="BV12" s="134">
        <f t="shared" si="55"/>
        <v>6</v>
      </c>
      <c r="BW12" s="201"/>
      <c r="BX12" s="135">
        <v>2</v>
      </c>
      <c r="BY12" s="136"/>
      <c r="BZ12" s="129">
        <f t="shared" si="16"/>
        <v>5</v>
      </c>
      <c r="CA12" s="129">
        <f t="shared" si="16"/>
        <v>6</v>
      </c>
      <c r="CB12" s="202">
        <v>6</v>
      </c>
      <c r="CC12" s="200">
        <f>CB7-CA12</f>
        <v>8</v>
      </c>
      <c r="CD12" s="130">
        <f t="shared" si="17"/>
        <v>1</v>
      </c>
      <c r="CE12" s="131">
        <f t="shared" si="18"/>
        <v>-1</v>
      </c>
      <c r="CF12" s="60">
        <f t="shared" si="19"/>
        <v>2</v>
      </c>
      <c r="CG12" s="105"/>
      <c r="CH12" s="108"/>
      <c r="CI12" s="127">
        <v>2</v>
      </c>
      <c r="CJ12" s="132">
        <f t="shared" ref="CJ12:CJ19" si="56">BS12</f>
        <v>456</v>
      </c>
      <c r="CK12" s="133">
        <v>381</v>
      </c>
      <c r="CL12" s="128">
        <f t="shared" ref="CL12:CM19" si="57">BU12</f>
        <v>5</v>
      </c>
      <c r="CM12" s="134">
        <f t="shared" si="57"/>
        <v>6</v>
      </c>
      <c r="CN12" s="201"/>
      <c r="CO12" s="135">
        <v>2</v>
      </c>
      <c r="CP12" s="136"/>
      <c r="CQ12" s="129">
        <f t="shared" si="20"/>
        <v>5</v>
      </c>
      <c r="CR12" s="129">
        <f t="shared" si="20"/>
        <v>6</v>
      </c>
      <c r="CS12" s="202">
        <v>6</v>
      </c>
      <c r="CT12" s="200">
        <f>CS7-CR12</f>
        <v>11</v>
      </c>
      <c r="CU12" s="130">
        <f t="shared" si="21"/>
        <v>1</v>
      </c>
      <c r="CV12" s="131">
        <f t="shared" si="22"/>
        <v>-1</v>
      </c>
      <c r="CW12" s="60">
        <f t="shared" si="23"/>
        <v>2</v>
      </c>
      <c r="CX12" s="105"/>
      <c r="CY12" s="108"/>
      <c r="CZ12" s="127">
        <v>2</v>
      </c>
      <c r="DA12" s="132">
        <f t="shared" ref="DA12:DA19" si="58">CJ12</f>
        <v>456</v>
      </c>
      <c r="DB12" s="133">
        <v>381</v>
      </c>
      <c r="DC12" s="128">
        <f t="shared" ref="DC12:DD19" si="59">CL12</f>
        <v>5</v>
      </c>
      <c r="DD12" s="134">
        <f t="shared" si="59"/>
        <v>6</v>
      </c>
      <c r="DE12" s="201"/>
      <c r="DF12" s="135">
        <v>2</v>
      </c>
      <c r="DG12" s="136"/>
      <c r="DH12" s="129">
        <f t="shared" si="24"/>
        <v>5</v>
      </c>
      <c r="DI12" s="129">
        <f t="shared" si="24"/>
        <v>6</v>
      </c>
      <c r="DJ12" s="202">
        <v>5</v>
      </c>
      <c r="DK12" s="200">
        <f>DJ7-DI12</f>
        <v>15</v>
      </c>
      <c r="DL12" s="130">
        <f t="shared" si="25"/>
        <v>1</v>
      </c>
      <c r="DM12" s="131">
        <f t="shared" si="26"/>
        <v>0</v>
      </c>
      <c r="DN12" s="60">
        <f t="shared" si="27"/>
        <v>3</v>
      </c>
      <c r="DO12" s="105"/>
      <c r="DP12" s="108"/>
      <c r="DQ12" s="127">
        <v>2</v>
      </c>
      <c r="DR12" s="132">
        <f t="shared" ref="DR12:DR19" si="60">DA12</f>
        <v>456</v>
      </c>
      <c r="DS12" s="133">
        <v>381</v>
      </c>
      <c r="DT12" s="128">
        <f t="shared" ref="DT12:DU19" si="61">DC12</f>
        <v>5</v>
      </c>
      <c r="DU12" s="134">
        <f t="shared" si="61"/>
        <v>6</v>
      </c>
      <c r="DV12" s="201"/>
      <c r="DW12" s="135">
        <v>2</v>
      </c>
      <c r="DX12" s="136"/>
      <c r="DY12" s="129">
        <f t="shared" si="28"/>
        <v>5</v>
      </c>
      <c r="DZ12" s="129">
        <f t="shared" si="28"/>
        <v>6</v>
      </c>
      <c r="EA12" s="202"/>
      <c r="EB12" s="203">
        <f>EA7-DZ12</f>
        <v>15</v>
      </c>
      <c r="EC12" s="203">
        <f t="shared" si="29"/>
        <v>1</v>
      </c>
      <c r="ED12" s="203">
        <f t="shared" si="30"/>
        <v>5</v>
      </c>
      <c r="EE12" s="60" t="str">
        <f t="shared" si="31"/>
        <v/>
      </c>
      <c r="EF12" s="105"/>
      <c r="EG12" s="108"/>
      <c r="EH12" s="127">
        <v>2</v>
      </c>
      <c r="EI12" s="132">
        <f t="shared" ref="EI12:EI19" si="62">DR12</f>
        <v>456</v>
      </c>
      <c r="EJ12" s="133">
        <v>381</v>
      </c>
      <c r="EK12" s="128">
        <f t="shared" ref="EK12:EL19" si="63">DT12</f>
        <v>5</v>
      </c>
      <c r="EL12" s="134">
        <f t="shared" si="63"/>
        <v>6</v>
      </c>
      <c r="EM12" s="201"/>
      <c r="EN12" s="135">
        <v>2</v>
      </c>
      <c r="EO12" s="136"/>
      <c r="EP12" s="129">
        <f t="shared" si="32"/>
        <v>5</v>
      </c>
      <c r="EQ12" s="129">
        <f t="shared" si="32"/>
        <v>6</v>
      </c>
      <c r="ER12" s="202"/>
      <c r="ES12" s="203">
        <f>ER7-EQ12</f>
        <v>-6</v>
      </c>
      <c r="ET12" s="203">
        <f t="shared" si="33"/>
        <v>0</v>
      </c>
      <c r="EU12" s="203">
        <f t="shared" si="34"/>
        <v>5</v>
      </c>
      <c r="EV12" s="60" t="str">
        <f t="shared" si="35"/>
        <v/>
      </c>
      <c r="EW12" s="105"/>
      <c r="EX12" s="108"/>
      <c r="EY12" s="127">
        <v>2</v>
      </c>
      <c r="EZ12" s="132">
        <f t="shared" ref="EZ12:EZ19" si="64">EI12</f>
        <v>456</v>
      </c>
      <c r="FA12" s="133">
        <v>381</v>
      </c>
      <c r="FB12" s="128">
        <f t="shared" ref="FB12:FC19" si="65">EK12</f>
        <v>5</v>
      </c>
      <c r="FC12" s="134">
        <f t="shared" si="65"/>
        <v>6</v>
      </c>
      <c r="FD12" s="201"/>
      <c r="FE12" s="135">
        <v>2</v>
      </c>
      <c r="FF12" s="136"/>
      <c r="FG12" s="129">
        <f t="shared" si="36"/>
        <v>5</v>
      </c>
      <c r="FH12" s="129">
        <f t="shared" si="36"/>
        <v>6</v>
      </c>
      <c r="FI12" s="202"/>
      <c r="FJ12" s="200">
        <f>FI7-FH12</f>
        <v>-6</v>
      </c>
      <c r="FK12" s="130">
        <f t="shared" si="37"/>
        <v>0</v>
      </c>
      <c r="FL12" s="131">
        <f t="shared" si="38"/>
        <v>5</v>
      </c>
      <c r="FM12" s="60" t="str">
        <f t="shared" si="39"/>
        <v/>
      </c>
      <c r="FN12" s="105"/>
      <c r="FO12" s="108"/>
      <c r="FP12" s="127">
        <v>2</v>
      </c>
      <c r="FQ12" s="132">
        <f t="shared" ref="FQ12:FQ19" si="66">EZ12</f>
        <v>456</v>
      </c>
      <c r="FR12" s="133">
        <v>381</v>
      </c>
      <c r="FS12" s="128">
        <f t="shared" ref="FS12:FT19" si="67">FB12</f>
        <v>5</v>
      </c>
      <c r="FT12" s="134">
        <f t="shared" si="67"/>
        <v>6</v>
      </c>
      <c r="FU12" s="201"/>
      <c r="FV12" s="135">
        <v>2</v>
      </c>
      <c r="FW12" s="136"/>
      <c r="FX12" s="129">
        <f t="shared" si="40"/>
        <v>5</v>
      </c>
      <c r="FY12" s="129">
        <f t="shared" si="40"/>
        <v>6</v>
      </c>
      <c r="FZ12" s="202"/>
      <c r="GA12" s="200">
        <f>FZ7-FY12</f>
        <v>-6</v>
      </c>
      <c r="GB12" s="130">
        <f t="shared" si="41"/>
        <v>0</v>
      </c>
      <c r="GC12" s="131">
        <f t="shared" si="42"/>
        <v>5</v>
      </c>
      <c r="GD12" s="60" t="str">
        <f t="shared" si="43"/>
        <v/>
      </c>
      <c r="GE12" s="105"/>
      <c r="GF12" s="108"/>
      <c r="GG12" s="127">
        <v>2</v>
      </c>
      <c r="GH12" s="132">
        <f t="shared" ref="GH12:GH19" si="68">FQ12</f>
        <v>456</v>
      </c>
      <c r="GI12" s="133">
        <v>381</v>
      </c>
      <c r="GJ12" s="128">
        <f t="shared" ref="GJ12:GK19" si="69">FS12</f>
        <v>5</v>
      </c>
      <c r="GK12" s="134">
        <f t="shared" si="69"/>
        <v>6</v>
      </c>
      <c r="GL12" s="201"/>
      <c r="GM12" s="135">
        <v>2</v>
      </c>
      <c r="GN12" s="136"/>
      <c r="GO12" s="129">
        <f t="shared" si="44"/>
        <v>5</v>
      </c>
      <c r="GP12" s="129">
        <f t="shared" si="44"/>
        <v>6</v>
      </c>
      <c r="GQ12" s="202"/>
      <c r="GR12" s="200">
        <f>GQ7-GP12</f>
        <v>-6</v>
      </c>
      <c r="GS12" s="130">
        <f t="shared" si="45"/>
        <v>0</v>
      </c>
      <c r="GT12" s="131">
        <f t="shared" si="46"/>
        <v>5</v>
      </c>
      <c r="GU12" s="60" t="str">
        <f t="shared" si="47"/>
        <v/>
      </c>
      <c r="GV12" s="204"/>
      <c r="GW12" s="205"/>
    </row>
    <row r="13" spans="1:205" s="61" customFormat="1" ht="16.149999999999999" customHeight="1">
      <c r="A13" s="51"/>
      <c r="B13" s="52">
        <v>3</v>
      </c>
      <c r="C13" s="53">
        <v>307</v>
      </c>
      <c r="D13" s="53">
        <v>360</v>
      </c>
      <c r="E13" s="54">
        <v>4</v>
      </c>
      <c r="F13" s="55">
        <v>10</v>
      </c>
      <c r="G13" s="56"/>
      <c r="H13" s="57">
        <v>3</v>
      </c>
      <c r="I13" s="58"/>
      <c r="J13" s="59">
        <f t="shared" si="0"/>
        <v>4</v>
      </c>
      <c r="K13" s="59">
        <f t="shared" si="0"/>
        <v>10</v>
      </c>
      <c r="L13" s="199">
        <v>6</v>
      </c>
      <c r="M13" s="200">
        <f>L7-K13</f>
        <v>16</v>
      </c>
      <c r="N13" s="130">
        <f t="shared" si="1"/>
        <v>1</v>
      </c>
      <c r="O13" s="131">
        <f t="shared" si="2"/>
        <v>-2</v>
      </c>
      <c r="P13" s="60">
        <f t="shared" si="3"/>
        <v>1</v>
      </c>
      <c r="Q13" s="105"/>
      <c r="R13" s="108"/>
      <c r="S13" s="127">
        <v>3</v>
      </c>
      <c r="T13" s="132">
        <f t="shared" si="48"/>
        <v>307</v>
      </c>
      <c r="U13" s="133">
        <v>381</v>
      </c>
      <c r="V13" s="128">
        <f t="shared" si="49"/>
        <v>4</v>
      </c>
      <c r="W13" s="134">
        <f t="shared" si="49"/>
        <v>10</v>
      </c>
      <c r="X13" s="201"/>
      <c r="Y13" s="135">
        <v>3</v>
      </c>
      <c r="Z13" s="136"/>
      <c r="AA13" s="129">
        <f t="shared" si="4"/>
        <v>4</v>
      </c>
      <c r="AB13" s="129">
        <f t="shared" si="4"/>
        <v>10</v>
      </c>
      <c r="AC13" s="202">
        <v>3</v>
      </c>
      <c r="AD13" s="200">
        <f>AC7-AB13</f>
        <v>7</v>
      </c>
      <c r="AE13" s="130">
        <f t="shared" si="5"/>
        <v>1</v>
      </c>
      <c r="AF13" s="131">
        <f t="shared" si="6"/>
        <v>1</v>
      </c>
      <c r="AG13" s="60">
        <f t="shared" si="7"/>
        <v>4</v>
      </c>
      <c r="AH13" s="105"/>
      <c r="AI13" s="108"/>
      <c r="AJ13" s="127">
        <v>3</v>
      </c>
      <c r="AK13" s="132">
        <f t="shared" si="50"/>
        <v>307</v>
      </c>
      <c r="AL13" s="133">
        <v>381</v>
      </c>
      <c r="AM13" s="128">
        <f t="shared" si="51"/>
        <v>4</v>
      </c>
      <c r="AN13" s="134">
        <f t="shared" si="51"/>
        <v>10</v>
      </c>
      <c r="AO13" s="201"/>
      <c r="AP13" s="135">
        <v>3</v>
      </c>
      <c r="AQ13" s="136"/>
      <c r="AR13" s="129">
        <f t="shared" si="8"/>
        <v>4</v>
      </c>
      <c r="AS13" s="129">
        <f t="shared" si="8"/>
        <v>10</v>
      </c>
      <c r="AT13" s="202">
        <v>6</v>
      </c>
      <c r="AU13" s="200">
        <f>AT7-AS13</f>
        <v>16</v>
      </c>
      <c r="AV13" s="130">
        <f t="shared" si="9"/>
        <v>1</v>
      </c>
      <c r="AW13" s="131">
        <f t="shared" si="10"/>
        <v>-2</v>
      </c>
      <c r="AX13" s="60">
        <f t="shared" si="11"/>
        <v>1</v>
      </c>
      <c r="AY13" s="105"/>
      <c r="AZ13" s="108"/>
      <c r="BA13" s="127">
        <v>3</v>
      </c>
      <c r="BB13" s="132">
        <f t="shared" si="52"/>
        <v>307</v>
      </c>
      <c r="BC13" s="133">
        <v>381</v>
      </c>
      <c r="BD13" s="128">
        <f t="shared" si="53"/>
        <v>4</v>
      </c>
      <c r="BE13" s="134">
        <f t="shared" si="53"/>
        <v>10</v>
      </c>
      <c r="BF13" s="201"/>
      <c r="BG13" s="135">
        <v>3</v>
      </c>
      <c r="BH13" s="136"/>
      <c r="BI13" s="129">
        <f t="shared" si="12"/>
        <v>4</v>
      </c>
      <c r="BJ13" s="129">
        <f t="shared" si="12"/>
        <v>10</v>
      </c>
      <c r="BK13" s="295">
        <v>8</v>
      </c>
      <c r="BL13" s="200">
        <f>BK7-BJ13</f>
        <v>18</v>
      </c>
      <c r="BM13" s="130">
        <f t="shared" si="13"/>
        <v>2</v>
      </c>
      <c r="BN13" s="131">
        <f t="shared" si="14"/>
        <v>-4</v>
      </c>
      <c r="BO13" s="60">
        <f t="shared" si="15"/>
        <v>0</v>
      </c>
      <c r="BP13" s="105"/>
      <c r="BQ13" s="108"/>
      <c r="BR13" s="127">
        <v>3</v>
      </c>
      <c r="BS13" s="132">
        <f t="shared" si="54"/>
        <v>307</v>
      </c>
      <c r="BT13" s="133">
        <v>381</v>
      </c>
      <c r="BU13" s="128">
        <f t="shared" si="55"/>
        <v>4</v>
      </c>
      <c r="BV13" s="134">
        <f t="shared" si="55"/>
        <v>10</v>
      </c>
      <c r="BW13" s="201"/>
      <c r="BX13" s="135">
        <v>3</v>
      </c>
      <c r="BY13" s="136"/>
      <c r="BZ13" s="129">
        <f t="shared" si="16"/>
        <v>4</v>
      </c>
      <c r="CA13" s="129">
        <f t="shared" si="16"/>
        <v>10</v>
      </c>
      <c r="CB13" s="202">
        <v>6</v>
      </c>
      <c r="CC13" s="200">
        <f>CB7-CA13</f>
        <v>4</v>
      </c>
      <c r="CD13" s="130">
        <f t="shared" si="17"/>
        <v>1</v>
      </c>
      <c r="CE13" s="131">
        <f t="shared" si="18"/>
        <v>-2</v>
      </c>
      <c r="CF13" s="60">
        <f t="shared" si="19"/>
        <v>1</v>
      </c>
      <c r="CG13" s="105"/>
      <c r="CH13" s="108"/>
      <c r="CI13" s="127">
        <v>3</v>
      </c>
      <c r="CJ13" s="132">
        <f t="shared" si="56"/>
        <v>307</v>
      </c>
      <c r="CK13" s="133">
        <v>381</v>
      </c>
      <c r="CL13" s="128">
        <f t="shared" si="57"/>
        <v>4</v>
      </c>
      <c r="CM13" s="134">
        <f t="shared" si="57"/>
        <v>10</v>
      </c>
      <c r="CN13" s="201"/>
      <c r="CO13" s="135">
        <v>3</v>
      </c>
      <c r="CP13" s="136"/>
      <c r="CQ13" s="129">
        <f t="shared" si="20"/>
        <v>4</v>
      </c>
      <c r="CR13" s="129">
        <f t="shared" si="20"/>
        <v>10</v>
      </c>
      <c r="CS13" s="202">
        <v>7</v>
      </c>
      <c r="CT13" s="200">
        <f>CS7-CR13</f>
        <v>7</v>
      </c>
      <c r="CU13" s="130">
        <f t="shared" si="21"/>
        <v>1</v>
      </c>
      <c r="CV13" s="131">
        <f t="shared" si="22"/>
        <v>-3</v>
      </c>
      <c r="CW13" s="60">
        <f>IF(CS13&lt;1,"",IF((2+CV13+CU13)&gt;-1,(2+CV13+CU13),0))</f>
        <v>0</v>
      </c>
      <c r="CX13" s="105"/>
      <c r="CY13" s="108"/>
      <c r="CZ13" s="127">
        <v>3</v>
      </c>
      <c r="DA13" s="132">
        <f t="shared" si="58"/>
        <v>307</v>
      </c>
      <c r="DB13" s="133">
        <v>381</v>
      </c>
      <c r="DC13" s="128">
        <f t="shared" si="59"/>
        <v>4</v>
      </c>
      <c r="DD13" s="134">
        <f t="shared" si="59"/>
        <v>10</v>
      </c>
      <c r="DE13" s="201"/>
      <c r="DF13" s="135">
        <v>3</v>
      </c>
      <c r="DG13" s="136"/>
      <c r="DH13" s="129">
        <f t="shared" si="24"/>
        <v>4</v>
      </c>
      <c r="DI13" s="129">
        <f t="shared" si="24"/>
        <v>10</v>
      </c>
      <c r="DJ13" s="202">
        <v>4</v>
      </c>
      <c r="DK13" s="200">
        <f>DJ7-DI13</f>
        <v>11</v>
      </c>
      <c r="DL13" s="130">
        <f t="shared" si="25"/>
        <v>1</v>
      </c>
      <c r="DM13" s="131">
        <f t="shared" si="26"/>
        <v>0</v>
      </c>
      <c r="DN13" s="60">
        <f t="shared" si="27"/>
        <v>3</v>
      </c>
      <c r="DO13" s="105"/>
      <c r="DP13" s="108"/>
      <c r="DQ13" s="127">
        <v>3</v>
      </c>
      <c r="DR13" s="132">
        <f t="shared" si="60"/>
        <v>307</v>
      </c>
      <c r="DS13" s="133">
        <v>381</v>
      </c>
      <c r="DT13" s="128">
        <f t="shared" si="61"/>
        <v>4</v>
      </c>
      <c r="DU13" s="134">
        <f t="shared" si="61"/>
        <v>10</v>
      </c>
      <c r="DV13" s="201"/>
      <c r="DW13" s="135">
        <v>3</v>
      </c>
      <c r="DX13" s="136"/>
      <c r="DY13" s="129">
        <f t="shared" si="28"/>
        <v>4</v>
      </c>
      <c r="DZ13" s="129">
        <f t="shared" si="28"/>
        <v>10</v>
      </c>
      <c r="EA13" s="202"/>
      <c r="EB13" s="203">
        <f>EA7-DZ13</f>
        <v>11</v>
      </c>
      <c r="EC13" s="203">
        <f t="shared" si="29"/>
        <v>1</v>
      </c>
      <c r="ED13" s="203">
        <f t="shared" si="30"/>
        <v>4</v>
      </c>
      <c r="EE13" s="60" t="str">
        <f t="shared" si="31"/>
        <v/>
      </c>
      <c r="EF13" s="105"/>
      <c r="EG13" s="108"/>
      <c r="EH13" s="127">
        <v>3</v>
      </c>
      <c r="EI13" s="132">
        <f t="shared" si="62"/>
        <v>307</v>
      </c>
      <c r="EJ13" s="133">
        <v>381</v>
      </c>
      <c r="EK13" s="128">
        <f t="shared" si="63"/>
        <v>4</v>
      </c>
      <c r="EL13" s="134">
        <f t="shared" si="63"/>
        <v>10</v>
      </c>
      <c r="EM13" s="201"/>
      <c r="EN13" s="135">
        <v>3</v>
      </c>
      <c r="EO13" s="136"/>
      <c r="EP13" s="129">
        <f t="shared" si="32"/>
        <v>4</v>
      </c>
      <c r="EQ13" s="129">
        <f t="shared" si="32"/>
        <v>10</v>
      </c>
      <c r="ER13" s="202"/>
      <c r="ES13" s="203">
        <f>ER7-EQ13</f>
        <v>-10</v>
      </c>
      <c r="ET13" s="203">
        <f t="shared" si="33"/>
        <v>0</v>
      </c>
      <c r="EU13" s="203">
        <f t="shared" si="34"/>
        <v>4</v>
      </c>
      <c r="EV13" s="60" t="str">
        <f t="shared" si="35"/>
        <v/>
      </c>
      <c r="EW13" s="105"/>
      <c r="EX13" s="108"/>
      <c r="EY13" s="127">
        <v>3</v>
      </c>
      <c r="EZ13" s="132">
        <f t="shared" si="64"/>
        <v>307</v>
      </c>
      <c r="FA13" s="133">
        <v>381</v>
      </c>
      <c r="FB13" s="128">
        <f t="shared" si="65"/>
        <v>4</v>
      </c>
      <c r="FC13" s="134">
        <f t="shared" si="65"/>
        <v>10</v>
      </c>
      <c r="FD13" s="201"/>
      <c r="FE13" s="135">
        <v>3</v>
      </c>
      <c r="FF13" s="136"/>
      <c r="FG13" s="129">
        <f t="shared" si="36"/>
        <v>4</v>
      </c>
      <c r="FH13" s="129">
        <f t="shared" si="36"/>
        <v>10</v>
      </c>
      <c r="FI13" s="202"/>
      <c r="FJ13" s="200">
        <f>FI7-FH13</f>
        <v>-10</v>
      </c>
      <c r="FK13" s="130">
        <f t="shared" si="37"/>
        <v>0</v>
      </c>
      <c r="FL13" s="131">
        <f t="shared" si="38"/>
        <v>4</v>
      </c>
      <c r="FM13" s="60" t="str">
        <f t="shared" si="39"/>
        <v/>
      </c>
      <c r="FN13" s="105"/>
      <c r="FO13" s="108"/>
      <c r="FP13" s="127">
        <v>3</v>
      </c>
      <c r="FQ13" s="132">
        <f t="shared" si="66"/>
        <v>307</v>
      </c>
      <c r="FR13" s="133">
        <v>381</v>
      </c>
      <c r="FS13" s="128">
        <f t="shared" si="67"/>
        <v>4</v>
      </c>
      <c r="FT13" s="134">
        <f t="shared" si="67"/>
        <v>10</v>
      </c>
      <c r="FU13" s="201"/>
      <c r="FV13" s="135">
        <v>3</v>
      </c>
      <c r="FW13" s="136"/>
      <c r="FX13" s="129">
        <f t="shared" si="40"/>
        <v>4</v>
      </c>
      <c r="FY13" s="129">
        <f t="shared" si="40"/>
        <v>10</v>
      </c>
      <c r="FZ13" s="202"/>
      <c r="GA13" s="200">
        <f>FZ7-FY13</f>
        <v>-10</v>
      </c>
      <c r="GB13" s="130">
        <f t="shared" si="41"/>
        <v>0</v>
      </c>
      <c r="GC13" s="131">
        <f t="shared" si="42"/>
        <v>4</v>
      </c>
      <c r="GD13" s="60" t="str">
        <f t="shared" si="43"/>
        <v/>
      </c>
      <c r="GE13" s="105"/>
      <c r="GF13" s="108"/>
      <c r="GG13" s="127">
        <v>3</v>
      </c>
      <c r="GH13" s="132">
        <f t="shared" si="68"/>
        <v>307</v>
      </c>
      <c r="GI13" s="133">
        <v>381</v>
      </c>
      <c r="GJ13" s="128">
        <f t="shared" si="69"/>
        <v>4</v>
      </c>
      <c r="GK13" s="134">
        <f t="shared" si="69"/>
        <v>10</v>
      </c>
      <c r="GL13" s="201"/>
      <c r="GM13" s="135">
        <v>3</v>
      </c>
      <c r="GN13" s="136"/>
      <c r="GO13" s="129">
        <f t="shared" si="44"/>
        <v>4</v>
      </c>
      <c r="GP13" s="129">
        <f t="shared" si="44"/>
        <v>10</v>
      </c>
      <c r="GQ13" s="202"/>
      <c r="GR13" s="200">
        <f>GQ7-GP13</f>
        <v>-10</v>
      </c>
      <c r="GS13" s="130">
        <f t="shared" si="45"/>
        <v>0</v>
      </c>
      <c r="GT13" s="131">
        <f t="shared" si="46"/>
        <v>4</v>
      </c>
      <c r="GU13" s="60" t="str">
        <f t="shared" si="47"/>
        <v/>
      </c>
      <c r="GV13" s="204"/>
      <c r="GW13" s="205"/>
    </row>
    <row r="14" spans="1:205" s="61" customFormat="1" ht="16.149999999999999" customHeight="1">
      <c r="A14" s="51"/>
      <c r="B14" s="52">
        <v>4</v>
      </c>
      <c r="C14" s="53">
        <v>130</v>
      </c>
      <c r="D14" s="53">
        <v>270</v>
      </c>
      <c r="E14" s="54">
        <v>3</v>
      </c>
      <c r="F14" s="55">
        <v>16</v>
      </c>
      <c r="G14" s="56"/>
      <c r="H14" s="57">
        <v>4</v>
      </c>
      <c r="I14" s="58"/>
      <c r="J14" s="59">
        <f t="shared" si="0"/>
        <v>3</v>
      </c>
      <c r="K14" s="59">
        <f t="shared" si="0"/>
        <v>16</v>
      </c>
      <c r="L14" s="199">
        <v>6</v>
      </c>
      <c r="M14" s="200">
        <f>L7-K14</f>
        <v>10</v>
      </c>
      <c r="N14" s="130">
        <f t="shared" si="1"/>
        <v>1</v>
      </c>
      <c r="O14" s="131">
        <f t="shared" si="2"/>
        <v>-3</v>
      </c>
      <c r="P14" s="60">
        <f t="shared" si="3"/>
        <v>0</v>
      </c>
      <c r="Q14" s="105"/>
      <c r="R14" s="108"/>
      <c r="S14" s="127">
        <v>4</v>
      </c>
      <c r="T14" s="132">
        <f t="shared" si="48"/>
        <v>130</v>
      </c>
      <c r="U14" s="133">
        <v>381</v>
      </c>
      <c r="V14" s="128">
        <f t="shared" si="49"/>
        <v>3</v>
      </c>
      <c r="W14" s="134">
        <f t="shared" si="49"/>
        <v>16</v>
      </c>
      <c r="X14" s="201"/>
      <c r="Y14" s="135">
        <v>4</v>
      </c>
      <c r="Z14" s="136"/>
      <c r="AA14" s="129">
        <f t="shared" si="4"/>
        <v>3</v>
      </c>
      <c r="AB14" s="129">
        <f t="shared" si="4"/>
        <v>16</v>
      </c>
      <c r="AC14" s="202">
        <v>4</v>
      </c>
      <c r="AD14" s="200">
        <f>AC7-AB14</f>
        <v>1</v>
      </c>
      <c r="AE14" s="130">
        <f t="shared" si="5"/>
        <v>1</v>
      </c>
      <c r="AF14" s="131">
        <f t="shared" si="6"/>
        <v>-1</v>
      </c>
      <c r="AG14" s="60">
        <f t="shared" si="7"/>
        <v>2</v>
      </c>
      <c r="AH14" s="105"/>
      <c r="AI14" s="108"/>
      <c r="AJ14" s="127">
        <v>4</v>
      </c>
      <c r="AK14" s="132">
        <f t="shared" si="50"/>
        <v>130</v>
      </c>
      <c r="AL14" s="133">
        <v>381</v>
      </c>
      <c r="AM14" s="128">
        <f t="shared" si="51"/>
        <v>3</v>
      </c>
      <c r="AN14" s="134">
        <f t="shared" si="51"/>
        <v>16</v>
      </c>
      <c r="AO14" s="201"/>
      <c r="AP14" s="135">
        <v>4</v>
      </c>
      <c r="AQ14" s="136"/>
      <c r="AR14" s="129">
        <f t="shared" si="8"/>
        <v>3</v>
      </c>
      <c r="AS14" s="129">
        <f t="shared" si="8"/>
        <v>16</v>
      </c>
      <c r="AT14" s="202">
        <v>5</v>
      </c>
      <c r="AU14" s="200">
        <f>AT7-AS14</f>
        <v>10</v>
      </c>
      <c r="AV14" s="130">
        <f t="shared" si="9"/>
        <v>1</v>
      </c>
      <c r="AW14" s="131">
        <f t="shared" si="10"/>
        <v>-2</v>
      </c>
      <c r="AX14" s="60">
        <f t="shared" si="11"/>
        <v>1</v>
      </c>
      <c r="AY14" s="105"/>
      <c r="AZ14" s="108"/>
      <c r="BA14" s="127">
        <v>4</v>
      </c>
      <c r="BB14" s="132">
        <f t="shared" si="52"/>
        <v>130</v>
      </c>
      <c r="BC14" s="133">
        <v>381</v>
      </c>
      <c r="BD14" s="128">
        <f t="shared" si="53"/>
        <v>3</v>
      </c>
      <c r="BE14" s="134">
        <f t="shared" si="53"/>
        <v>16</v>
      </c>
      <c r="BF14" s="201"/>
      <c r="BG14" s="135">
        <v>4</v>
      </c>
      <c r="BH14" s="136"/>
      <c r="BI14" s="129">
        <f t="shared" si="12"/>
        <v>3</v>
      </c>
      <c r="BJ14" s="129">
        <f t="shared" si="12"/>
        <v>16</v>
      </c>
      <c r="BK14" s="202">
        <v>4</v>
      </c>
      <c r="BL14" s="200">
        <f>BK7-BJ14</f>
        <v>12</v>
      </c>
      <c r="BM14" s="130">
        <f t="shared" si="13"/>
        <v>1</v>
      </c>
      <c r="BN14" s="131">
        <f t="shared" si="14"/>
        <v>-1</v>
      </c>
      <c r="BO14" s="60">
        <f t="shared" si="15"/>
        <v>2</v>
      </c>
      <c r="BP14" s="105"/>
      <c r="BQ14" s="108"/>
      <c r="BR14" s="127">
        <v>4</v>
      </c>
      <c r="BS14" s="132">
        <f t="shared" si="54"/>
        <v>130</v>
      </c>
      <c r="BT14" s="133">
        <v>381</v>
      </c>
      <c r="BU14" s="128">
        <f t="shared" si="55"/>
        <v>3</v>
      </c>
      <c r="BV14" s="134">
        <f t="shared" si="55"/>
        <v>16</v>
      </c>
      <c r="BW14" s="201"/>
      <c r="BX14" s="135">
        <v>4</v>
      </c>
      <c r="BY14" s="136"/>
      <c r="BZ14" s="129">
        <f t="shared" si="16"/>
        <v>3</v>
      </c>
      <c r="CA14" s="129">
        <f t="shared" si="16"/>
        <v>16</v>
      </c>
      <c r="CB14" s="202">
        <v>3</v>
      </c>
      <c r="CC14" s="200">
        <f>CB7-CA14</f>
        <v>-2</v>
      </c>
      <c r="CD14" s="130">
        <f t="shared" si="17"/>
        <v>0</v>
      </c>
      <c r="CE14" s="131">
        <f t="shared" si="18"/>
        <v>0</v>
      </c>
      <c r="CF14" s="60">
        <f t="shared" si="19"/>
        <v>2</v>
      </c>
      <c r="CG14" s="105"/>
      <c r="CH14" s="108"/>
      <c r="CI14" s="127">
        <v>4</v>
      </c>
      <c r="CJ14" s="132">
        <f t="shared" si="56"/>
        <v>130</v>
      </c>
      <c r="CK14" s="133">
        <v>381</v>
      </c>
      <c r="CL14" s="128">
        <f t="shared" si="57"/>
        <v>3</v>
      </c>
      <c r="CM14" s="134">
        <f t="shared" si="57"/>
        <v>16</v>
      </c>
      <c r="CN14" s="201"/>
      <c r="CO14" s="135">
        <v>4</v>
      </c>
      <c r="CP14" s="136"/>
      <c r="CQ14" s="129">
        <f t="shared" si="20"/>
        <v>3</v>
      </c>
      <c r="CR14" s="129">
        <f t="shared" si="20"/>
        <v>16</v>
      </c>
      <c r="CS14" s="202">
        <v>5</v>
      </c>
      <c r="CT14" s="200">
        <f>CS7-CR14</f>
        <v>1</v>
      </c>
      <c r="CU14" s="130">
        <f t="shared" si="21"/>
        <v>1</v>
      </c>
      <c r="CV14" s="131">
        <f t="shared" si="22"/>
        <v>-2</v>
      </c>
      <c r="CW14" s="60">
        <f t="shared" si="23"/>
        <v>1</v>
      </c>
      <c r="CX14" s="105"/>
      <c r="CY14" s="108"/>
      <c r="CZ14" s="127">
        <v>4</v>
      </c>
      <c r="DA14" s="132">
        <f t="shared" si="58"/>
        <v>130</v>
      </c>
      <c r="DB14" s="133">
        <v>381</v>
      </c>
      <c r="DC14" s="128">
        <f t="shared" si="59"/>
        <v>3</v>
      </c>
      <c r="DD14" s="134">
        <f t="shared" si="59"/>
        <v>16</v>
      </c>
      <c r="DE14" s="201"/>
      <c r="DF14" s="135">
        <v>4</v>
      </c>
      <c r="DG14" s="136"/>
      <c r="DH14" s="129">
        <f t="shared" si="24"/>
        <v>3</v>
      </c>
      <c r="DI14" s="129">
        <f t="shared" si="24"/>
        <v>16</v>
      </c>
      <c r="DJ14" s="202">
        <v>3</v>
      </c>
      <c r="DK14" s="200">
        <f>DJ7-DI14</f>
        <v>5</v>
      </c>
      <c r="DL14" s="130">
        <f t="shared" si="25"/>
        <v>1</v>
      </c>
      <c r="DM14" s="131">
        <f t="shared" si="26"/>
        <v>0</v>
      </c>
      <c r="DN14" s="60">
        <f t="shared" si="27"/>
        <v>3</v>
      </c>
      <c r="DO14" s="105"/>
      <c r="DP14" s="108"/>
      <c r="DQ14" s="127">
        <v>4</v>
      </c>
      <c r="DR14" s="132">
        <f t="shared" si="60"/>
        <v>130</v>
      </c>
      <c r="DS14" s="133">
        <v>381</v>
      </c>
      <c r="DT14" s="128">
        <f t="shared" si="61"/>
        <v>3</v>
      </c>
      <c r="DU14" s="134">
        <f t="shared" si="61"/>
        <v>16</v>
      </c>
      <c r="DV14" s="201"/>
      <c r="DW14" s="135">
        <v>4</v>
      </c>
      <c r="DX14" s="136"/>
      <c r="DY14" s="129">
        <f t="shared" si="28"/>
        <v>3</v>
      </c>
      <c r="DZ14" s="129">
        <f t="shared" si="28"/>
        <v>16</v>
      </c>
      <c r="EA14" s="202"/>
      <c r="EB14" s="203">
        <f>EA7-DZ14</f>
        <v>5</v>
      </c>
      <c r="EC14" s="203">
        <f t="shared" si="29"/>
        <v>1</v>
      </c>
      <c r="ED14" s="203">
        <f t="shared" si="30"/>
        <v>3</v>
      </c>
      <c r="EE14" s="60" t="str">
        <f t="shared" si="31"/>
        <v/>
      </c>
      <c r="EF14" s="105"/>
      <c r="EG14" s="108"/>
      <c r="EH14" s="127">
        <v>4</v>
      </c>
      <c r="EI14" s="132">
        <f t="shared" si="62"/>
        <v>130</v>
      </c>
      <c r="EJ14" s="133">
        <v>381</v>
      </c>
      <c r="EK14" s="128">
        <f t="shared" si="63"/>
        <v>3</v>
      </c>
      <c r="EL14" s="134">
        <f t="shared" si="63"/>
        <v>16</v>
      </c>
      <c r="EM14" s="201"/>
      <c r="EN14" s="135">
        <v>4</v>
      </c>
      <c r="EO14" s="136"/>
      <c r="EP14" s="129">
        <f t="shared" si="32"/>
        <v>3</v>
      </c>
      <c r="EQ14" s="129">
        <f t="shared" si="32"/>
        <v>16</v>
      </c>
      <c r="ER14" s="202"/>
      <c r="ES14" s="203">
        <f>ER7-EQ14</f>
        <v>-16</v>
      </c>
      <c r="ET14" s="203">
        <f t="shared" si="33"/>
        <v>0</v>
      </c>
      <c r="EU14" s="203">
        <f t="shared" si="34"/>
        <v>3</v>
      </c>
      <c r="EV14" s="60" t="str">
        <f t="shared" si="35"/>
        <v/>
      </c>
      <c r="EW14" s="105"/>
      <c r="EX14" s="108"/>
      <c r="EY14" s="127">
        <v>4</v>
      </c>
      <c r="EZ14" s="132">
        <f t="shared" si="64"/>
        <v>130</v>
      </c>
      <c r="FA14" s="133">
        <v>381</v>
      </c>
      <c r="FB14" s="128">
        <f t="shared" si="65"/>
        <v>3</v>
      </c>
      <c r="FC14" s="134">
        <f t="shared" si="65"/>
        <v>16</v>
      </c>
      <c r="FD14" s="201"/>
      <c r="FE14" s="135">
        <v>4</v>
      </c>
      <c r="FF14" s="136"/>
      <c r="FG14" s="129">
        <f t="shared" si="36"/>
        <v>3</v>
      </c>
      <c r="FH14" s="129">
        <f t="shared" si="36"/>
        <v>16</v>
      </c>
      <c r="FI14" s="202"/>
      <c r="FJ14" s="200">
        <f>FI7-FH14</f>
        <v>-16</v>
      </c>
      <c r="FK14" s="130">
        <f t="shared" si="37"/>
        <v>0</v>
      </c>
      <c r="FL14" s="131">
        <f t="shared" si="38"/>
        <v>3</v>
      </c>
      <c r="FM14" s="60" t="str">
        <f t="shared" si="39"/>
        <v/>
      </c>
      <c r="FN14" s="105"/>
      <c r="FO14" s="108"/>
      <c r="FP14" s="127">
        <v>4</v>
      </c>
      <c r="FQ14" s="132">
        <f t="shared" si="66"/>
        <v>130</v>
      </c>
      <c r="FR14" s="133">
        <v>381</v>
      </c>
      <c r="FS14" s="128">
        <f t="shared" si="67"/>
        <v>3</v>
      </c>
      <c r="FT14" s="134">
        <f t="shared" si="67"/>
        <v>16</v>
      </c>
      <c r="FU14" s="201"/>
      <c r="FV14" s="135">
        <v>4</v>
      </c>
      <c r="FW14" s="136"/>
      <c r="FX14" s="129">
        <f t="shared" si="40"/>
        <v>3</v>
      </c>
      <c r="FY14" s="129">
        <f t="shared" si="40"/>
        <v>16</v>
      </c>
      <c r="FZ14" s="202"/>
      <c r="GA14" s="200">
        <f>FZ7-FY14</f>
        <v>-16</v>
      </c>
      <c r="GB14" s="130">
        <f t="shared" si="41"/>
        <v>0</v>
      </c>
      <c r="GC14" s="131">
        <f t="shared" si="42"/>
        <v>3</v>
      </c>
      <c r="GD14" s="60" t="str">
        <f t="shared" si="43"/>
        <v/>
      </c>
      <c r="GE14" s="105"/>
      <c r="GF14" s="108"/>
      <c r="GG14" s="127">
        <v>4</v>
      </c>
      <c r="GH14" s="132">
        <f t="shared" si="68"/>
        <v>130</v>
      </c>
      <c r="GI14" s="133">
        <v>381</v>
      </c>
      <c r="GJ14" s="128">
        <f t="shared" si="69"/>
        <v>3</v>
      </c>
      <c r="GK14" s="134">
        <f t="shared" si="69"/>
        <v>16</v>
      </c>
      <c r="GL14" s="201"/>
      <c r="GM14" s="135">
        <v>4</v>
      </c>
      <c r="GN14" s="136"/>
      <c r="GO14" s="129">
        <f t="shared" si="44"/>
        <v>3</v>
      </c>
      <c r="GP14" s="129">
        <f t="shared" si="44"/>
        <v>16</v>
      </c>
      <c r="GQ14" s="202"/>
      <c r="GR14" s="200">
        <f>GQ7-GP14</f>
        <v>-16</v>
      </c>
      <c r="GS14" s="130">
        <f t="shared" si="45"/>
        <v>0</v>
      </c>
      <c r="GT14" s="131">
        <f t="shared" si="46"/>
        <v>3</v>
      </c>
      <c r="GU14" s="60" t="str">
        <f t="shared" si="47"/>
        <v/>
      </c>
      <c r="GV14" s="204"/>
      <c r="GW14" s="205"/>
    </row>
    <row r="15" spans="1:205" s="61" customFormat="1" ht="16.149999999999999" customHeight="1">
      <c r="A15" s="51"/>
      <c r="B15" s="52">
        <v>5</v>
      </c>
      <c r="C15" s="53">
        <v>322</v>
      </c>
      <c r="D15" s="53">
        <v>226</v>
      </c>
      <c r="E15" s="54">
        <v>4</v>
      </c>
      <c r="F15" s="55">
        <v>2</v>
      </c>
      <c r="G15" s="56"/>
      <c r="H15" s="57">
        <v>5</v>
      </c>
      <c r="I15" s="58"/>
      <c r="J15" s="59">
        <f t="shared" si="0"/>
        <v>4</v>
      </c>
      <c r="K15" s="59">
        <f t="shared" si="0"/>
        <v>2</v>
      </c>
      <c r="L15" s="199">
        <v>6</v>
      </c>
      <c r="M15" s="200">
        <f>L7-K15</f>
        <v>24</v>
      </c>
      <c r="N15" s="130">
        <f t="shared" si="1"/>
        <v>2</v>
      </c>
      <c r="O15" s="131">
        <f t="shared" si="2"/>
        <v>-2</v>
      </c>
      <c r="P15" s="60">
        <f t="shared" si="3"/>
        <v>2</v>
      </c>
      <c r="Q15" s="105"/>
      <c r="R15" s="108"/>
      <c r="S15" s="127">
        <v>5</v>
      </c>
      <c r="T15" s="132">
        <f t="shared" si="48"/>
        <v>322</v>
      </c>
      <c r="U15" s="133">
        <v>381</v>
      </c>
      <c r="V15" s="128">
        <f t="shared" si="49"/>
        <v>4</v>
      </c>
      <c r="W15" s="134">
        <f t="shared" si="49"/>
        <v>2</v>
      </c>
      <c r="X15" s="201"/>
      <c r="Y15" s="135">
        <v>5</v>
      </c>
      <c r="Z15" s="136"/>
      <c r="AA15" s="129">
        <f t="shared" si="4"/>
        <v>4</v>
      </c>
      <c r="AB15" s="129">
        <f t="shared" si="4"/>
        <v>2</v>
      </c>
      <c r="AC15" s="202">
        <v>3</v>
      </c>
      <c r="AD15" s="200">
        <f>AC7-AB15</f>
        <v>15</v>
      </c>
      <c r="AE15" s="130">
        <f t="shared" si="5"/>
        <v>1</v>
      </c>
      <c r="AF15" s="131">
        <f t="shared" si="6"/>
        <v>1</v>
      </c>
      <c r="AG15" s="60">
        <f t="shared" si="7"/>
        <v>4</v>
      </c>
      <c r="AH15" s="105"/>
      <c r="AI15" s="108"/>
      <c r="AJ15" s="127">
        <v>5</v>
      </c>
      <c r="AK15" s="132">
        <f t="shared" si="50"/>
        <v>322</v>
      </c>
      <c r="AL15" s="133">
        <v>381</v>
      </c>
      <c r="AM15" s="128">
        <f t="shared" si="51"/>
        <v>4</v>
      </c>
      <c r="AN15" s="134">
        <f t="shared" si="51"/>
        <v>2</v>
      </c>
      <c r="AO15" s="201"/>
      <c r="AP15" s="135">
        <v>5</v>
      </c>
      <c r="AQ15" s="136"/>
      <c r="AR15" s="129">
        <f t="shared" si="8"/>
        <v>4</v>
      </c>
      <c r="AS15" s="129">
        <f t="shared" si="8"/>
        <v>2</v>
      </c>
      <c r="AT15" s="202">
        <v>7</v>
      </c>
      <c r="AU15" s="200">
        <f>AT7-AS15</f>
        <v>24</v>
      </c>
      <c r="AV15" s="130">
        <f t="shared" si="9"/>
        <v>2</v>
      </c>
      <c r="AW15" s="131">
        <f t="shared" si="10"/>
        <v>-3</v>
      </c>
      <c r="AX15" s="60">
        <f t="shared" si="11"/>
        <v>1</v>
      </c>
      <c r="AY15" s="105"/>
      <c r="AZ15" s="108"/>
      <c r="BA15" s="127">
        <v>5</v>
      </c>
      <c r="BB15" s="132">
        <f t="shared" si="52"/>
        <v>322</v>
      </c>
      <c r="BC15" s="133">
        <v>381</v>
      </c>
      <c r="BD15" s="128">
        <f t="shared" si="53"/>
        <v>4</v>
      </c>
      <c r="BE15" s="134">
        <f t="shared" si="53"/>
        <v>2</v>
      </c>
      <c r="BF15" s="201"/>
      <c r="BG15" s="135">
        <v>5</v>
      </c>
      <c r="BH15" s="136"/>
      <c r="BI15" s="129">
        <f t="shared" si="12"/>
        <v>4</v>
      </c>
      <c r="BJ15" s="129">
        <f t="shared" si="12"/>
        <v>2</v>
      </c>
      <c r="BK15" s="295">
        <v>8</v>
      </c>
      <c r="BL15" s="200">
        <f>BK7-BJ15</f>
        <v>26</v>
      </c>
      <c r="BM15" s="130">
        <f t="shared" si="13"/>
        <v>2</v>
      </c>
      <c r="BN15" s="131">
        <f t="shared" si="14"/>
        <v>-4</v>
      </c>
      <c r="BO15" s="60">
        <f t="shared" si="15"/>
        <v>0</v>
      </c>
      <c r="BP15" s="105"/>
      <c r="BQ15" s="108"/>
      <c r="BR15" s="127">
        <v>5</v>
      </c>
      <c r="BS15" s="132">
        <f t="shared" si="54"/>
        <v>322</v>
      </c>
      <c r="BT15" s="133">
        <v>381</v>
      </c>
      <c r="BU15" s="128">
        <f t="shared" si="55"/>
        <v>4</v>
      </c>
      <c r="BV15" s="134">
        <f t="shared" si="55"/>
        <v>2</v>
      </c>
      <c r="BW15" s="201"/>
      <c r="BX15" s="135">
        <v>5</v>
      </c>
      <c r="BY15" s="136"/>
      <c r="BZ15" s="129">
        <f t="shared" si="16"/>
        <v>4</v>
      </c>
      <c r="CA15" s="129">
        <f t="shared" si="16"/>
        <v>2</v>
      </c>
      <c r="CB15" s="202">
        <v>7</v>
      </c>
      <c r="CC15" s="200">
        <f>CB7-CA15</f>
        <v>12</v>
      </c>
      <c r="CD15" s="130">
        <f t="shared" si="17"/>
        <v>1</v>
      </c>
      <c r="CE15" s="131">
        <f t="shared" si="18"/>
        <v>-3</v>
      </c>
      <c r="CF15" s="60">
        <f t="shared" si="19"/>
        <v>0</v>
      </c>
      <c r="CG15" s="105"/>
      <c r="CH15" s="108"/>
      <c r="CI15" s="127">
        <v>5</v>
      </c>
      <c r="CJ15" s="132">
        <f t="shared" si="56"/>
        <v>322</v>
      </c>
      <c r="CK15" s="133">
        <v>381</v>
      </c>
      <c r="CL15" s="128">
        <f t="shared" si="57"/>
        <v>4</v>
      </c>
      <c r="CM15" s="134">
        <f t="shared" si="57"/>
        <v>2</v>
      </c>
      <c r="CN15" s="201"/>
      <c r="CO15" s="135">
        <v>5</v>
      </c>
      <c r="CP15" s="136"/>
      <c r="CQ15" s="129">
        <f t="shared" si="20"/>
        <v>4</v>
      </c>
      <c r="CR15" s="129">
        <f t="shared" si="20"/>
        <v>2</v>
      </c>
      <c r="CS15" s="202">
        <v>5</v>
      </c>
      <c r="CT15" s="200">
        <f>CS7-CR15</f>
        <v>15</v>
      </c>
      <c r="CU15" s="130">
        <f t="shared" si="21"/>
        <v>1</v>
      </c>
      <c r="CV15" s="131">
        <f t="shared" si="22"/>
        <v>-1</v>
      </c>
      <c r="CW15" s="60">
        <f t="shared" si="23"/>
        <v>2</v>
      </c>
      <c r="CX15" s="105"/>
      <c r="CY15" s="108"/>
      <c r="CZ15" s="127">
        <v>5</v>
      </c>
      <c r="DA15" s="132">
        <f t="shared" si="58"/>
        <v>322</v>
      </c>
      <c r="DB15" s="133">
        <v>381</v>
      </c>
      <c r="DC15" s="128">
        <f t="shared" si="59"/>
        <v>4</v>
      </c>
      <c r="DD15" s="134">
        <f t="shared" si="59"/>
        <v>2</v>
      </c>
      <c r="DE15" s="201"/>
      <c r="DF15" s="135">
        <v>5</v>
      </c>
      <c r="DG15" s="136"/>
      <c r="DH15" s="129">
        <f t="shared" si="24"/>
        <v>4</v>
      </c>
      <c r="DI15" s="129">
        <f t="shared" si="24"/>
        <v>2</v>
      </c>
      <c r="DJ15" s="202">
        <v>9</v>
      </c>
      <c r="DK15" s="200">
        <f>DJ7-DI15</f>
        <v>19</v>
      </c>
      <c r="DL15" s="130">
        <f t="shared" si="25"/>
        <v>2</v>
      </c>
      <c r="DM15" s="131">
        <f t="shared" si="26"/>
        <v>-5</v>
      </c>
      <c r="DN15" s="60">
        <f t="shared" si="27"/>
        <v>0</v>
      </c>
      <c r="DO15" s="105"/>
      <c r="DP15" s="108"/>
      <c r="DQ15" s="127">
        <v>5</v>
      </c>
      <c r="DR15" s="132">
        <f t="shared" si="60"/>
        <v>322</v>
      </c>
      <c r="DS15" s="133">
        <v>381</v>
      </c>
      <c r="DT15" s="128">
        <f t="shared" si="61"/>
        <v>4</v>
      </c>
      <c r="DU15" s="134">
        <f t="shared" si="61"/>
        <v>2</v>
      </c>
      <c r="DV15" s="201"/>
      <c r="DW15" s="135">
        <v>5</v>
      </c>
      <c r="DX15" s="136"/>
      <c r="DY15" s="129">
        <f t="shared" si="28"/>
        <v>4</v>
      </c>
      <c r="DZ15" s="129">
        <f t="shared" si="28"/>
        <v>2</v>
      </c>
      <c r="EA15" s="202"/>
      <c r="EB15" s="203">
        <f>EA7-DZ15</f>
        <v>19</v>
      </c>
      <c r="EC15" s="203">
        <f t="shared" si="29"/>
        <v>2</v>
      </c>
      <c r="ED15" s="203">
        <f t="shared" si="30"/>
        <v>4</v>
      </c>
      <c r="EE15" s="60" t="str">
        <f t="shared" si="31"/>
        <v/>
      </c>
      <c r="EF15" s="105"/>
      <c r="EG15" s="108"/>
      <c r="EH15" s="127">
        <v>5</v>
      </c>
      <c r="EI15" s="132">
        <f t="shared" si="62"/>
        <v>322</v>
      </c>
      <c r="EJ15" s="133">
        <v>381</v>
      </c>
      <c r="EK15" s="128">
        <f t="shared" si="63"/>
        <v>4</v>
      </c>
      <c r="EL15" s="134">
        <f t="shared" si="63"/>
        <v>2</v>
      </c>
      <c r="EM15" s="201"/>
      <c r="EN15" s="135">
        <v>5</v>
      </c>
      <c r="EO15" s="136"/>
      <c r="EP15" s="129">
        <f t="shared" si="32"/>
        <v>4</v>
      </c>
      <c r="EQ15" s="129">
        <f t="shared" si="32"/>
        <v>2</v>
      </c>
      <c r="ER15" s="202"/>
      <c r="ES15" s="203">
        <f>ER7-EQ15</f>
        <v>-2</v>
      </c>
      <c r="ET15" s="203">
        <f t="shared" si="33"/>
        <v>0</v>
      </c>
      <c r="EU15" s="203">
        <f t="shared" si="34"/>
        <v>4</v>
      </c>
      <c r="EV15" s="60" t="str">
        <f t="shared" si="35"/>
        <v/>
      </c>
      <c r="EW15" s="105"/>
      <c r="EX15" s="108"/>
      <c r="EY15" s="127">
        <v>5</v>
      </c>
      <c r="EZ15" s="132">
        <f t="shared" si="64"/>
        <v>322</v>
      </c>
      <c r="FA15" s="133">
        <v>381</v>
      </c>
      <c r="FB15" s="128">
        <f t="shared" si="65"/>
        <v>4</v>
      </c>
      <c r="FC15" s="134">
        <f t="shared" si="65"/>
        <v>2</v>
      </c>
      <c r="FD15" s="201"/>
      <c r="FE15" s="135">
        <v>5</v>
      </c>
      <c r="FF15" s="136"/>
      <c r="FG15" s="129">
        <f t="shared" si="36"/>
        <v>4</v>
      </c>
      <c r="FH15" s="129">
        <f t="shared" si="36"/>
        <v>2</v>
      </c>
      <c r="FI15" s="202"/>
      <c r="FJ15" s="200">
        <f>FI7-FH15</f>
        <v>-2</v>
      </c>
      <c r="FK15" s="130">
        <f t="shared" si="37"/>
        <v>0</v>
      </c>
      <c r="FL15" s="131">
        <f t="shared" si="38"/>
        <v>4</v>
      </c>
      <c r="FM15" s="60" t="str">
        <f t="shared" si="39"/>
        <v/>
      </c>
      <c r="FN15" s="105"/>
      <c r="FO15" s="108"/>
      <c r="FP15" s="127">
        <v>5</v>
      </c>
      <c r="FQ15" s="132">
        <f t="shared" si="66"/>
        <v>322</v>
      </c>
      <c r="FR15" s="133">
        <v>381</v>
      </c>
      <c r="FS15" s="128">
        <f t="shared" si="67"/>
        <v>4</v>
      </c>
      <c r="FT15" s="134">
        <f t="shared" si="67"/>
        <v>2</v>
      </c>
      <c r="FU15" s="201"/>
      <c r="FV15" s="135">
        <v>5</v>
      </c>
      <c r="FW15" s="136"/>
      <c r="FX15" s="129">
        <f t="shared" si="40"/>
        <v>4</v>
      </c>
      <c r="FY15" s="129">
        <f t="shared" si="40"/>
        <v>2</v>
      </c>
      <c r="FZ15" s="202"/>
      <c r="GA15" s="200">
        <f>FZ7-FY15</f>
        <v>-2</v>
      </c>
      <c r="GB15" s="130">
        <f t="shared" si="41"/>
        <v>0</v>
      </c>
      <c r="GC15" s="131">
        <f t="shared" si="42"/>
        <v>4</v>
      </c>
      <c r="GD15" s="60" t="str">
        <f t="shared" si="43"/>
        <v/>
      </c>
      <c r="GE15" s="105"/>
      <c r="GF15" s="108"/>
      <c r="GG15" s="127">
        <v>5</v>
      </c>
      <c r="GH15" s="132">
        <f t="shared" si="68"/>
        <v>322</v>
      </c>
      <c r="GI15" s="133">
        <v>381</v>
      </c>
      <c r="GJ15" s="128">
        <f t="shared" si="69"/>
        <v>4</v>
      </c>
      <c r="GK15" s="134">
        <f t="shared" si="69"/>
        <v>2</v>
      </c>
      <c r="GL15" s="201"/>
      <c r="GM15" s="135">
        <v>5</v>
      </c>
      <c r="GN15" s="136"/>
      <c r="GO15" s="129">
        <f t="shared" si="44"/>
        <v>4</v>
      </c>
      <c r="GP15" s="129">
        <f t="shared" si="44"/>
        <v>2</v>
      </c>
      <c r="GQ15" s="202"/>
      <c r="GR15" s="200">
        <f>GQ7-GP15</f>
        <v>-2</v>
      </c>
      <c r="GS15" s="130">
        <f t="shared" si="45"/>
        <v>0</v>
      </c>
      <c r="GT15" s="131">
        <f t="shared" si="46"/>
        <v>4</v>
      </c>
      <c r="GU15" s="60" t="str">
        <f t="shared" si="47"/>
        <v/>
      </c>
      <c r="GV15" s="204"/>
      <c r="GW15" s="205"/>
    </row>
    <row r="16" spans="1:205" s="61" customFormat="1" ht="16.149999999999999" customHeight="1">
      <c r="A16" s="51"/>
      <c r="B16" s="52">
        <v>6</v>
      </c>
      <c r="C16" s="53">
        <v>391</v>
      </c>
      <c r="D16" s="53">
        <v>359</v>
      </c>
      <c r="E16" s="54">
        <v>5</v>
      </c>
      <c r="F16" s="55">
        <v>14</v>
      </c>
      <c r="G16" s="56"/>
      <c r="H16" s="57">
        <v>6</v>
      </c>
      <c r="I16" s="58"/>
      <c r="J16" s="59">
        <f t="shared" si="0"/>
        <v>5</v>
      </c>
      <c r="K16" s="59">
        <f t="shared" si="0"/>
        <v>14</v>
      </c>
      <c r="L16" s="199">
        <v>5</v>
      </c>
      <c r="M16" s="200">
        <f>L7-K16</f>
        <v>12</v>
      </c>
      <c r="N16" s="130">
        <f t="shared" si="1"/>
        <v>1</v>
      </c>
      <c r="O16" s="131">
        <f t="shared" si="2"/>
        <v>0</v>
      </c>
      <c r="P16" s="60">
        <f t="shared" si="3"/>
        <v>3</v>
      </c>
      <c r="Q16" s="105"/>
      <c r="R16" s="108"/>
      <c r="S16" s="127">
        <v>6</v>
      </c>
      <c r="T16" s="132">
        <f t="shared" si="48"/>
        <v>391</v>
      </c>
      <c r="U16" s="133">
        <v>381</v>
      </c>
      <c r="V16" s="128">
        <f t="shared" si="49"/>
        <v>5</v>
      </c>
      <c r="W16" s="134">
        <f t="shared" si="49"/>
        <v>14</v>
      </c>
      <c r="X16" s="201"/>
      <c r="Y16" s="135">
        <v>6</v>
      </c>
      <c r="Z16" s="136"/>
      <c r="AA16" s="129">
        <f t="shared" si="4"/>
        <v>5</v>
      </c>
      <c r="AB16" s="129">
        <f t="shared" si="4"/>
        <v>14</v>
      </c>
      <c r="AC16" s="202">
        <v>4</v>
      </c>
      <c r="AD16" s="200">
        <f>AC7-AB16</f>
        <v>3</v>
      </c>
      <c r="AE16" s="130">
        <f t="shared" si="5"/>
        <v>1</v>
      </c>
      <c r="AF16" s="131">
        <f t="shared" si="6"/>
        <v>1</v>
      </c>
      <c r="AG16" s="60">
        <f t="shared" si="7"/>
        <v>4</v>
      </c>
      <c r="AH16" s="105"/>
      <c r="AI16" s="108"/>
      <c r="AJ16" s="127">
        <v>6</v>
      </c>
      <c r="AK16" s="132">
        <f t="shared" si="50"/>
        <v>391</v>
      </c>
      <c r="AL16" s="133">
        <v>381</v>
      </c>
      <c r="AM16" s="128">
        <f t="shared" si="51"/>
        <v>5</v>
      </c>
      <c r="AN16" s="134">
        <f t="shared" si="51"/>
        <v>14</v>
      </c>
      <c r="AO16" s="201"/>
      <c r="AP16" s="135">
        <v>6</v>
      </c>
      <c r="AQ16" s="136"/>
      <c r="AR16" s="129">
        <f t="shared" si="8"/>
        <v>5</v>
      </c>
      <c r="AS16" s="129">
        <f t="shared" si="8"/>
        <v>14</v>
      </c>
      <c r="AT16" s="202">
        <v>8</v>
      </c>
      <c r="AU16" s="200">
        <f>AT7-AS16</f>
        <v>12</v>
      </c>
      <c r="AV16" s="130">
        <f t="shared" si="9"/>
        <v>1</v>
      </c>
      <c r="AW16" s="131">
        <f t="shared" si="10"/>
        <v>-3</v>
      </c>
      <c r="AX16" s="60">
        <f t="shared" si="11"/>
        <v>0</v>
      </c>
      <c r="AY16" s="105"/>
      <c r="AZ16" s="108"/>
      <c r="BA16" s="127">
        <v>6</v>
      </c>
      <c r="BB16" s="132">
        <f t="shared" si="52"/>
        <v>391</v>
      </c>
      <c r="BC16" s="133">
        <v>381</v>
      </c>
      <c r="BD16" s="128">
        <f t="shared" si="53"/>
        <v>5</v>
      </c>
      <c r="BE16" s="134">
        <f t="shared" si="53"/>
        <v>14</v>
      </c>
      <c r="BF16" s="201"/>
      <c r="BG16" s="135">
        <v>6</v>
      </c>
      <c r="BH16" s="136"/>
      <c r="BI16" s="129">
        <f t="shared" si="12"/>
        <v>5</v>
      </c>
      <c r="BJ16" s="129">
        <f t="shared" si="12"/>
        <v>14</v>
      </c>
      <c r="BK16" s="202">
        <v>7</v>
      </c>
      <c r="BL16" s="200">
        <f>BK7-BJ16</f>
        <v>14</v>
      </c>
      <c r="BM16" s="130">
        <f t="shared" si="13"/>
        <v>1</v>
      </c>
      <c r="BN16" s="131">
        <f t="shared" si="14"/>
        <v>-2</v>
      </c>
      <c r="BO16" s="60">
        <f t="shared" si="15"/>
        <v>1</v>
      </c>
      <c r="BP16" s="105"/>
      <c r="BQ16" s="108"/>
      <c r="BR16" s="127">
        <v>6</v>
      </c>
      <c r="BS16" s="132">
        <f t="shared" si="54"/>
        <v>391</v>
      </c>
      <c r="BT16" s="133">
        <v>381</v>
      </c>
      <c r="BU16" s="128">
        <f t="shared" si="55"/>
        <v>5</v>
      </c>
      <c r="BV16" s="134">
        <f t="shared" si="55"/>
        <v>14</v>
      </c>
      <c r="BW16" s="201"/>
      <c r="BX16" s="135">
        <v>6</v>
      </c>
      <c r="BY16" s="136"/>
      <c r="BZ16" s="129">
        <f t="shared" si="16"/>
        <v>5</v>
      </c>
      <c r="CA16" s="129">
        <f t="shared" si="16"/>
        <v>14</v>
      </c>
      <c r="CB16" s="202">
        <v>7</v>
      </c>
      <c r="CC16" s="200">
        <f>CB7-CA16</f>
        <v>0</v>
      </c>
      <c r="CD16" s="130">
        <f t="shared" si="17"/>
        <v>1</v>
      </c>
      <c r="CE16" s="131">
        <f t="shared" si="18"/>
        <v>-2</v>
      </c>
      <c r="CF16" s="60">
        <f t="shared" si="19"/>
        <v>1</v>
      </c>
      <c r="CG16" s="105"/>
      <c r="CH16" s="108"/>
      <c r="CI16" s="127">
        <v>6</v>
      </c>
      <c r="CJ16" s="132">
        <f t="shared" si="56"/>
        <v>391</v>
      </c>
      <c r="CK16" s="133">
        <v>381</v>
      </c>
      <c r="CL16" s="128">
        <f t="shared" si="57"/>
        <v>5</v>
      </c>
      <c r="CM16" s="134">
        <f t="shared" si="57"/>
        <v>14</v>
      </c>
      <c r="CN16" s="201"/>
      <c r="CO16" s="135">
        <v>6</v>
      </c>
      <c r="CP16" s="136"/>
      <c r="CQ16" s="129">
        <f t="shared" si="20"/>
        <v>5</v>
      </c>
      <c r="CR16" s="129">
        <f t="shared" si="20"/>
        <v>14</v>
      </c>
      <c r="CS16" s="202">
        <v>5</v>
      </c>
      <c r="CT16" s="200">
        <f>CS7-CR16</f>
        <v>3</v>
      </c>
      <c r="CU16" s="130">
        <f t="shared" si="21"/>
        <v>1</v>
      </c>
      <c r="CV16" s="131">
        <f t="shared" si="22"/>
        <v>0</v>
      </c>
      <c r="CW16" s="60">
        <f t="shared" si="23"/>
        <v>3</v>
      </c>
      <c r="CX16" s="105"/>
      <c r="CY16" s="108"/>
      <c r="CZ16" s="127">
        <v>6</v>
      </c>
      <c r="DA16" s="132">
        <f t="shared" si="58"/>
        <v>391</v>
      </c>
      <c r="DB16" s="133">
        <v>381</v>
      </c>
      <c r="DC16" s="128">
        <f t="shared" si="59"/>
        <v>5</v>
      </c>
      <c r="DD16" s="134">
        <f t="shared" si="59"/>
        <v>14</v>
      </c>
      <c r="DE16" s="201"/>
      <c r="DF16" s="135">
        <v>6</v>
      </c>
      <c r="DG16" s="136"/>
      <c r="DH16" s="129">
        <f t="shared" si="24"/>
        <v>5</v>
      </c>
      <c r="DI16" s="129">
        <f t="shared" si="24"/>
        <v>14</v>
      </c>
      <c r="DJ16" s="202">
        <v>5</v>
      </c>
      <c r="DK16" s="200">
        <f>DJ7-DI16</f>
        <v>7</v>
      </c>
      <c r="DL16" s="130">
        <f t="shared" si="25"/>
        <v>1</v>
      </c>
      <c r="DM16" s="131">
        <f t="shared" si="26"/>
        <v>0</v>
      </c>
      <c r="DN16" s="60">
        <f t="shared" si="27"/>
        <v>3</v>
      </c>
      <c r="DO16" s="105"/>
      <c r="DP16" s="108"/>
      <c r="DQ16" s="127">
        <v>6</v>
      </c>
      <c r="DR16" s="132">
        <f t="shared" si="60"/>
        <v>391</v>
      </c>
      <c r="DS16" s="133">
        <v>381</v>
      </c>
      <c r="DT16" s="128">
        <f t="shared" si="61"/>
        <v>5</v>
      </c>
      <c r="DU16" s="134">
        <f t="shared" si="61"/>
        <v>14</v>
      </c>
      <c r="DV16" s="201"/>
      <c r="DW16" s="135">
        <v>6</v>
      </c>
      <c r="DX16" s="136"/>
      <c r="DY16" s="129">
        <f t="shared" si="28"/>
        <v>5</v>
      </c>
      <c r="DZ16" s="129">
        <f t="shared" si="28"/>
        <v>14</v>
      </c>
      <c r="EA16" s="202"/>
      <c r="EB16" s="203">
        <f>EA7-DZ16</f>
        <v>7</v>
      </c>
      <c r="EC16" s="203">
        <f t="shared" si="29"/>
        <v>1</v>
      </c>
      <c r="ED16" s="203">
        <f t="shared" si="30"/>
        <v>5</v>
      </c>
      <c r="EE16" s="60" t="str">
        <f t="shared" si="31"/>
        <v/>
      </c>
      <c r="EF16" s="105"/>
      <c r="EG16" s="108"/>
      <c r="EH16" s="127">
        <v>6</v>
      </c>
      <c r="EI16" s="132">
        <f t="shared" si="62"/>
        <v>391</v>
      </c>
      <c r="EJ16" s="133">
        <v>381</v>
      </c>
      <c r="EK16" s="128">
        <f t="shared" si="63"/>
        <v>5</v>
      </c>
      <c r="EL16" s="134">
        <f t="shared" si="63"/>
        <v>14</v>
      </c>
      <c r="EM16" s="201"/>
      <c r="EN16" s="135">
        <v>6</v>
      </c>
      <c r="EO16" s="136"/>
      <c r="EP16" s="129">
        <f t="shared" si="32"/>
        <v>5</v>
      </c>
      <c r="EQ16" s="129">
        <f t="shared" si="32"/>
        <v>14</v>
      </c>
      <c r="ER16" s="202"/>
      <c r="ES16" s="203">
        <f>ER7-EQ16</f>
        <v>-14</v>
      </c>
      <c r="ET16" s="203">
        <f t="shared" si="33"/>
        <v>0</v>
      </c>
      <c r="EU16" s="203">
        <f t="shared" si="34"/>
        <v>5</v>
      </c>
      <c r="EV16" s="60" t="str">
        <f t="shared" si="35"/>
        <v/>
      </c>
      <c r="EW16" s="105"/>
      <c r="EX16" s="108"/>
      <c r="EY16" s="127">
        <v>6</v>
      </c>
      <c r="EZ16" s="132">
        <f t="shared" si="64"/>
        <v>391</v>
      </c>
      <c r="FA16" s="133">
        <v>381</v>
      </c>
      <c r="FB16" s="128">
        <f t="shared" si="65"/>
        <v>5</v>
      </c>
      <c r="FC16" s="134">
        <f t="shared" si="65"/>
        <v>14</v>
      </c>
      <c r="FD16" s="201"/>
      <c r="FE16" s="135">
        <v>6</v>
      </c>
      <c r="FF16" s="136"/>
      <c r="FG16" s="129">
        <f t="shared" si="36"/>
        <v>5</v>
      </c>
      <c r="FH16" s="129">
        <f t="shared" si="36"/>
        <v>14</v>
      </c>
      <c r="FI16" s="202"/>
      <c r="FJ16" s="200">
        <f>FI7-FH16</f>
        <v>-14</v>
      </c>
      <c r="FK16" s="130">
        <f t="shared" si="37"/>
        <v>0</v>
      </c>
      <c r="FL16" s="131">
        <f t="shared" si="38"/>
        <v>5</v>
      </c>
      <c r="FM16" s="60" t="str">
        <f t="shared" si="39"/>
        <v/>
      </c>
      <c r="FN16" s="105"/>
      <c r="FO16" s="108"/>
      <c r="FP16" s="127">
        <v>6</v>
      </c>
      <c r="FQ16" s="132">
        <f t="shared" si="66"/>
        <v>391</v>
      </c>
      <c r="FR16" s="133">
        <v>381</v>
      </c>
      <c r="FS16" s="128">
        <f t="shared" si="67"/>
        <v>5</v>
      </c>
      <c r="FT16" s="134">
        <f t="shared" si="67"/>
        <v>14</v>
      </c>
      <c r="FU16" s="201"/>
      <c r="FV16" s="135">
        <v>6</v>
      </c>
      <c r="FW16" s="136"/>
      <c r="FX16" s="129">
        <f t="shared" si="40"/>
        <v>5</v>
      </c>
      <c r="FY16" s="129">
        <f t="shared" si="40"/>
        <v>14</v>
      </c>
      <c r="FZ16" s="202"/>
      <c r="GA16" s="200">
        <f>FZ7-FY16</f>
        <v>-14</v>
      </c>
      <c r="GB16" s="130">
        <f t="shared" si="41"/>
        <v>0</v>
      </c>
      <c r="GC16" s="131">
        <f t="shared" si="42"/>
        <v>5</v>
      </c>
      <c r="GD16" s="60" t="str">
        <f t="shared" si="43"/>
        <v/>
      </c>
      <c r="GE16" s="105"/>
      <c r="GF16" s="108"/>
      <c r="GG16" s="127">
        <v>6</v>
      </c>
      <c r="GH16" s="132">
        <f t="shared" si="68"/>
        <v>391</v>
      </c>
      <c r="GI16" s="133">
        <v>381</v>
      </c>
      <c r="GJ16" s="128">
        <f t="shared" si="69"/>
        <v>5</v>
      </c>
      <c r="GK16" s="134">
        <f t="shared" si="69"/>
        <v>14</v>
      </c>
      <c r="GL16" s="201"/>
      <c r="GM16" s="135">
        <v>6</v>
      </c>
      <c r="GN16" s="136"/>
      <c r="GO16" s="129">
        <f t="shared" si="44"/>
        <v>5</v>
      </c>
      <c r="GP16" s="129">
        <f t="shared" si="44"/>
        <v>14</v>
      </c>
      <c r="GQ16" s="202"/>
      <c r="GR16" s="200">
        <f>GQ7-GP16</f>
        <v>-14</v>
      </c>
      <c r="GS16" s="130">
        <f t="shared" si="45"/>
        <v>0</v>
      </c>
      <c r="GT16" s="131">
        <f t="shared" si="46"/>
        <v>5</v>
      </c>
      <c r="GU16" s="60" t="str">
        <f t="shared" si="47"/>
        <v/>
      </c>
      <c r="GV16" s="204"/>
      <c r="GW16" s="205"/>
    </row>
    <row r="17" spans="1:205" s="61" customFormat="1" ht="16.149999999999999" customHeight="1">
      <c r="A17" s="51"/>
      <c r="B17" s="52">
        <v>7</v>
      </c>
      <c r="C17" s="53">
        <v>137</v>
      </c>
      <c r="D17" s="53">
        <v>383</v>
      </c>
      <c r="E17" s="54">
        <v>3</v>
      </c>
      <c r="F17" s="55">
        <v>12</v>
      </c>
      <c r="G17" s="56"/>
      <c r="H17" s="57">
        <v>7</v>
      </c>
      <c r="I17" s="58"/>
      <c r="J17" s="59">
        <f t="shared" si="0"/>
        <v>3</v>
      </c>
      <c r="K17" s="59">
        <f t="shared" si="0"/>
        <v>12</v>
      </c>
      <c r="L17" s="199">
        <v>6</v>
      </c>
      <c r="M17" s="200">
        <f>L7-K17</f>
        <v>14</v>
      </c>
      <c r="N17" s="130">
        <f t="shared" si="1"/>
        <v>1</v>
      </c>
      <c r="O17" s="131">
        <f t="shared" si="2"/>
        <v>-3</v>
      </c>
      <c r="P17" s="60">
        <f t="shared" si="3"/>
        <v>0</v>
      </c>
      <c r="Q17" s="105"/>
      <c r="R17" s="108"/>
      <c r="S17" s="127">
        <v>7</v>
      </c>
      <c r="T17" s="132">
        <f t="shared" si="48"/>
        <v>137</v>
      </c>
      <c r="U17" s="133">
        <v>381</v>
      </c>
      <c r="V17" s="128">
        <f t="shared" si="49"/>
        <v>3</v>
      </c>
      <c r="W17" s="134">
        <f t="shared" si="49"/>
        <v>12</v>
      </c>
      <c r="X17" s="201"/>
      <c r="Y17" s="135">
        <v>7</v>
      </c>
      <c r="Z17" s="136"/>
      <c r="AA17" s="129">
        <f t="shared" si="4"/>
        <v>3</v>
      </c>
      <c r="AB17" s="129">
        <f t="shared" si="4"/>
        <v>12</v>
      </c>
      <c r="AC17" s="202">
        <v>3</v>
      </c>
      <c r="AD17" s="200">
        <f>AC7-AB17</f>
        <v>5</v>
      </c>
      <c r="AE17" s="130">
        <f t="shared" si="5"/>
        <v>1</v>
      </c>
      <c r="AF17" s="131">
        <f t="shared" si="6"/>
        <v>0</v>
      </c>
      <c r="AG17" s="60">
        <f t="shared" si="7"/>
        <v>3</v>
      </c>
      <c r="AH17" s="105"/>
      <c r="AI17" s="108"/>
      <c r="AJ17" s="127">
        <v>7</v>
      </c>
      <c r="AK17" s="132">
        <f t="shared" si="50"/>
        <v>137</v>
      </c>
      <c r="AL17" s="133">
        <v>381</v>
      </c>
      <c r="AM17" s="128">
        <f t="shared" si="51"/>
        <v>3</v>
      </c>
      <c r="AN17" s="134">
        <f t="shared" si="51"/>
        <v>12</v>
      </c>
      <c r="AO17" s="201"/>
      <c r="AP17" s="135">
        <v>7</v>
      </c>
      <c r="AQ17" s="136"/>
      <c r="AR17" s="129">
        <f t="shared" si="8"/>
        <v>3</v>
      </c>
      <c r="AS17" s="129">
        <f t="shared" si="8"/>
        <v>12</v>
      </c>
      <c r="AT17" s="202">
        <v>5</v>
      </c>
      <c r="AU17" s="200">
        <f>AT7-AS17</f>
        <v>14</v>
      </c>
      <c r="AV17" s="130">
        <f t="shared" si="9"/>
        <v>1</v>
      </c>
      <c r="AW17" s="131">
        <f t="shared" si="10"/>
        <v>-2</v>
      </c>
      <c r="AX17" s="60">
        <f t="shared" si="11"/>
        <v>1</v>
      </c>
      <c r="AY17" s="105"/>
      <c r="AZ17" s="108"/>
      <c r="BA17" s="127">
        <v>7</v>
      </c>
      <c r="BB17" s="132">
        <f t="shared" si="52"/>
        <v>137</v>
      </c>
      <c r="BC17" s="133">
        <v>381</v>
      </c>
      <c r="BD17" s="128">
        <f t="shared" si="53"/>
        <v>3</v>
      </c>
      <c r="BE17" s="134">
        <f t="shared" si="53"/>
        <v>12</v>
      </c>
      <c r="BF17" s="201"/>
      <c r="BG17" s="135">
        <v>7</v>
      </c>
      <c r="BH17" s="136"/>
      <c r="BI17" s="129">
        <f t="shared" si="12"/>
        <v>3</v>
      </c>
      <c r="BJ17" s="129">
        <f t="shared" si="12"/>
        <v>12</v>
      </c>
      <c r="BK17" s="202">
        <v>3</v>
      </c>
      <c r="BL17" s="200">
        <f>BK7-BJ17</f>
        <v>16</v>
      </c>
      <c r="BM17" s="130">
        <f t="shared" si="13"/>
        <v>1</v>
      </c>
      <c r="BN17" s="131">
        <f t="shared" si="14"/>
        <v>0</v>
      </c>
      <c r="BO17" s="60">
        <f t="shared" si="15"/>
        <v>3</v>
      </c>
      <c r="BP17" s="105"/>
      <c r="BQ17" s="108"/>
      <c r="BR17" s="127">
        <v>7</v>
      </c>
      <c r="BS17" s="132">
        <f t="shared" si="54"/>
        <v>137</v>
      </c>
      <c r="BT17" s="133">
        <v>381</v>
      </c>
      <c r="BU17" s="128">
        <f t="shared" si="55"/>
        <v>3</v>
      </c>
      <c r="BV17" s="134">
        <f t="shared" si="55"/>
        <v>12</v>
      </c>
      <c r="BW17" s="201"/>
      <c r="BX17" s="135">
        <v>7</v>
      </c>
      <c r="BY17" s="136"/>
      <c r="BZ17" s="129">
        <f t="shared" si="16"/>
        <v>3</v>
      </c>
      <c r="CA17" s="129">
        <f t="shared" si="16"/>
        <v>12</v>
      </c>
      <c r="CB17" s="202"/>
      <c r="CC17" s="200">
        <f>CB7-CA17</f>
        <v>2</v>
      </c>
      <c r="CD17" s="130">
        <f t="shared" si="17"/>
        <v>1</v>
      </c>
      <c r="CE17" s="131">
        <f t="shared" si="18"/>
        <v>3</v>
      </c>
      <c r="CF17" s="60" t="str">
        <f t="shared" si="19"/>
        <v/>
      </c>
      <c r="CG17" s="105"/>
      <c r="CH17" s="108"/>
      <c r="CI17" s="127">
        <v>7</v>
      </c>
      <c r="CJ17" s="132">
        <f t="shared" si="56"/>
        <v>137</v>
      </c>
      <c r="CK17" s="133">
        <v>381</v>
      </c>
      <c r="CL17" s="128">
        <f t="shared" si="57"/>
        <v>3</v>
      </c>
      <c r="CM17" s="134">
        <f t="shared" si="57"/>
        <v>12</v>
      </c>
      <c r="CN17" s="201"/>
      <c r="CO17" s="135">
        <v>7</v>
      </c>
      <c r="CP17" s="136"/>
      <c r="CQ17" s="129">
        <f t="shared" si="20"/>
        <v>3</v>
      </c>
      <c r="CR17" s="129">
        <f t="shared" si="20"/>
        <v>12</v>
      </c>
      <c r="CS17" s="202">
        <v>3</v>
      </c>
      <c r="CT17" s="200">
        <f>CS7-CR17</f>
        <v>5</v>
      </c>
      <c r="CU17" s="130">
        <f t="shared" si="21"/>
        <v>1</v>
      </c>
      <c r="CV17" s="131">
        <f t="shared" si="22"/>
        <v>0</v>
      </c>
      <c r="CW17" s="60">
        <f t="shared" si="23"/>
        <v>3</v>
      </c>
      <c r="CX17" s="105"/>
      <c r="CY17" s="108"/>
      <c r="CZ17" s="127">
        <v>7</v>
      </c>
      <c r="DA17" s="132">
        <f t="shared" si="58"/>
        <v>137</v>
      </c>
      <c r="DB17" s="133">
        <v>381</v>
      </c>
      <c r="DC17" s="128">
        <f t="shared" si="59"/>
        <v>3</v>
      </c>
      <c r="DD17" s="134">
        <f t="shared" si="59"/>
        <v>12</v>
      </c>
      <c r="DE17" s="201"/>
      <c r="DF17" s="135">
        <v>7</v>
      </c>
      <c r="DG17" s="136"/>
      <c r="DH17" s="129">
        <f t="shared" si="24"/>
        <v>3</v>
      </c>
      <c r="DI17" s="129">
        <f t="shared" si="24"/>
        <v>12</v>
      </c>
      <c r="DJ17" s="202">
        <v>4</v>
      </c>
      <c r="DK17" s="200">
        <f>DJ7-DI17</f>
        <v>9</v>
      </c>
      <c r="DL17" s="130">
        <f t="shared" si="25"/>
        <v>1</v>
      </c>
      <c r="DM17" s="131">
        <f t="shared" si="26"/>
        <v>-1</v>
      </c>
      <c r="DN17" s="60">
        <f t="shared" si="27"/>
        <v>2</v>
      </c>
      <c r="DO17" s="105"/>
      <c r="DP17" s="108"/>
      <c r="DQ17" s="127">
        <v>7</v>
      </c>
      <c r="DR17" s="132">
        <f t="shared" si="60"/>
        <v>137</v>
      </c>
      <c r="DS17" s="133">
        <v>381</v>
      </c>
      <c r="DT17" s="128">
        <f t="shared" si="61"/>
        <v>3</v>
      </c>
      <c r="DU17" s="134">
        <f t="shared" si="61"/>
        <v>12</v>
      </c>
      <c r="DV17" s="201"/>
      <c r="DW17" s="135">
        <v>7</v>
      </c>
      <c r="DX17" s="136"/>
      <c r="DY17" s="129">
        <f t="shared" si="28"/>
        <v>3</v>
      </c>
      <c r="DZ17" s="129">
        <f t="shared" si="28"/>
        <v>12</v>
      </c>
      <c r="EA17" s="202"/>
      <c r="EB17" s="203">
        <f>EA7-DZ17</f>
        <v>9</v>
      </c>
      <c r="EC17" s="203">
        <f t="shared" si="29"/>
        <v>1</v>
      </c>
      <c r="ED17" s="203">
        <f t="shared" si="30"/>
        <v>3</v>
      </c>
      <c r="EE17" s="60" t="str">
        <f t="shared" si="31"/>
        <v/>
      </c>
      <c r="EF17" s="105"/>
      <c r="EG17" s="108"/>
      <c r="EH17" s="127">
        <v>7</v>
      </c>
      <c r="EI17" s="132">
        <f t="shared" si="62"/>
        <v>137</v>
      </c>
      <c r="EJ17" s="133">
        <v>381</v>
      </c>
      <c r="EK17" s="128">
        <f t="shared" si="63"/>
        <v>3</v>
      </c>
      <c r="EL17" s="134">
        <f t="shared" si="63"/>
        <v>12</v>
      </c>
      <c r="EM17" s="201"/>
      <c r="EN17" s="135">
        <v>7</v>
      </c>
      <c r="EO17" s="136"/>
      <c r="EP17" s="129">
        <f t="shared" si="32"/>
        <v>3</v>
      </c>
      <c r="EQ17" s="129">
        <f t="shared" si="32"/>
        <v>12</v>
      </c>
      <c r="ER17" s="202"/>
      <c r="ES17" s="203">
        <f>ER7-EQ17</f>
        <v>-12</v>
      </c>
      <c r="ET17" s="203">
        <f t="shared" si="33"/>
        <v>0</v>
      </c>
      <c r="EU17" s="203">
        <f t="shared" si="34"/>
        <v>3</v>
      </c>
      <c r="EV17" s="60" t="str">
        <f t="shared" si="35"/>
        <v/>
      </c>
      <c r="EW17" s="105"/>
      <c r="EX17" s="108"/>
      <c r="EY17" s="127">
        <v>7</v>
      </c>
      <c r="EZ17" s="132">
        <f t="shared" si="64"/>
        <v>137</v>
      </c>
      <c r="FA17" s="133">
        <v>381</v>
      </c>
      <c r="FB17" s="128">
        <f t="shared" si="65"/>
        <v>3</v>
      </c>
      <c r="FC17" s="134">
        <f t="shared" si="65"/>
        <v>12</v>
      </c>
      <c r="FD17" s="201"/>
      <c r="FE17" s="135">
        <v>7</v>
      </c>
      <c r="FF17" s="136"/>
      <c r="FG17" s="129">
        <f t="shared" si="36"/>
        <v>3</v>
      </c>
      <c r="FH17" s="129">
        <f t="shared" si="36"/>
        <v>12</v>
      </c>
      <c r="FI17" s="202"/>
      <c r="FJ17" s="200">
        <f>FI7-FH17</f>
        <v>-12</v>
      </c>
      <c r="FK17" s="130">
        <f t="shared" si="37"/>
        <v>0</v>
      </c>
      <c r="FL17" s="131">
        <f t="shared" si="38"/>
        <v>3</v>
      </c>
      <c r="FM17" s="60" t="str">
        <f t="shared" si="39"/>
        <v/>
      </c>
      <c r="FN17" s="105"/>
      <c r="FO17" s="108"/>
      <c r="FP17" s="127">
        <v>7</v>
      </c>
      <c r="FQ17" s="132">
        <f t="shared" si="66"/>
        <v>137</v>
      </c>
      <c r="FR17" s="133">
        <v>381</v>
      </c>
      <c r="FS17" s="128">
        <f t="shared" si="67"/>
        <v>3</v>
      </c>
      <c r="FT17" s="134">
        <f t="shared" si="67"/>
        <v>12</v>
      </c>
      <c r="FU17" s="201"/>
      <c r="FV17" s="135">
        <v>7</v>
      </c>
      <c r="FW17" s="136"/>
      <c r="FX17" s="129">
        <f t="shared" si="40"/>
        <v>3</v>
      </c>
      <c r="FY17" s="129">
        <f t="shared" si="40"/>
        <v>12</v>
      </c>
      <c r="FZ17" s="202"/>
      <c r="GA17" s="200">
        <f>FZ7-FY17</f>
        <v>-12</v>
      </c>
      <c r="GB17" s="130">
        <f t="shared" si="41"/>
        <v>0</v>
      </c>
      <c r="GC17" s="131">
        <f t="shared" si="42"/>
        <v>3</v>
      </c>
      <c r="GD17" s="60" t="str">
        <f t="shared" si="43"/>
        <v/>
      </c>
      <c r="GE17" s="105"/>
      <c r="GF17" s="108"/>
      <c r="GG17" s="127">
        <v>7</v>
      </c>
      <c r="GH17" s="132">
        <f t="shared" si="68"/>
        <v>137</v>
      </c>
      <c r="GI17" s="133">
        <v>381</v>
      </c>
      <c r="GJ17" s="128">
        <f t="shared" si="69"/>
        <v>3</v>
      </c>
      <c r="GK17" s="134">
        <f t="shared" si="69"/>
        <v>12</v>
      </c>
      <c r="GL17" s="201"/>
      <c r="GM17" s="135">
        <v>7</v>
      </c>
      <c r="GN17" s="136"/>
      <c r="GO17" s="129">
        <f t="shared" si="44"/>
        <v>3</v>
      </c>
      <c r="GP17" s="129">
        <f t="shared" si="44"/>
        <v>12</v>
      </c>
      <c r="GQ17" s="202"/>
      <c r="GR17" s="200">
        <f>GQ7-GP17</f>
        <v>-12</v>
      </c>
      <c r="GS17" s="130">
        <f t="shared" si="45"/>
        <v>0</v>
      </c>
      <c r="GT17" s="131">
        <f t="shared" si="46"/>
        <v>3</v>
      </c>
      <c r="GU17" s="60" t="str">
        <f t="shared" si="47"/>
        <v/>
      </c>
      <c r="GV17" s="204"/>
      <c r="GW17" s="205"/>
    </row>
    <row r="18" spans="1:205" s="61" customFormat="1" ht="16.149999999999999" customHeight="1">
      <c r="A18" s="51"/>
      <c r="B18" s="52">
        <v>8</v>
      </c>
      <c r="C18" s="53">
        <v>242</v>
      </c>
      <c r="D18" s="53">
        <v>178</v>
      </c>
      <c r="E18" s="54">
        <v>4</v>
      </c>
      <c r="F18" s="55">
        <v>18</v>
      </c>
      <c r="G18" s="56"/>
      <c r="H18" s="57">
        <v>8</v>
      </c>
      <c r="I18" s="58"/>
      <c r="J18" s="59">
        <f t="shared" si="0"/>
        <v>4</v>
      </c>
      <c r="K18" s="59">
        <f t="shared" si="0"/>
        <v>18</v>
      </c>
      <c r="L18" s="199">
        <v>6</v>
      </c>
      <c r="M18" s="200">
        <f>L7-K18</f>
        <v>8</v>
      </c>
      <c r="N18" s="130">
        <f t="shared" si="1"/>
        <v>1</v>
      </c>
      <c r="O18" s="131">
        <f t="shared" si="2"/>
        <v>-2</v>
      </c>
      <c r="P18" s="60">
        <f t="shared" si="3"/>
        <v>1</v>
      </c>
      <c r="Q18" s="105"/>
      <c r="R18" s="108"/>
      <c r="S18" s="127">
        <v>8</v>
      </c>
      <c r="T18" s="132">
        <f t="shared" si="48"/>
        <v>242</v>
      </c>
      <c r="U18" s="133">
        <v>381</v>
      </c>
      <c r="V18" s="128">
        <f t="shared" si="49"/>
        <v>4</v>
      </c>
      <c r="W18" s="134">
        <f t="shared" si="49"/>
        <v>18</v>
      </c>
      <c r="X18" s="201"/>
      <c r="Y18" s="135">
        <v>8</v>
      </c>
      <c r="Z18" s="136"/>
      <c r="AA18" s="129">
        <f t="shared" si="4"/>
        <v>4</v>
      </c>
      <c r="AB18" s="129">
        <f t="shared" si="4"/>
        <v>18</v>
      </c>
      <c r="AC18" s="202">
        <v>5</v>
      </c>
      <c r="AD18" s="200">
        <f>AC7-AB18</f>
        <v>-1</v>
      </c>
      <c r="AE18" s="130">
        <f t="shared" si="5"/>
        <v>0</v>
      </c>
      <c r="AF18" s="131">
        <f t="shared" si="6"/>
        <v>-1</v>
      </c>
      <c r="AG18" s="60">
        <f t="shared" si="7"/>
        <v>1</v>
      </c>
      <c r="AH18" s="105"/>
      <c r="AI18" s="108"/>
      <c r="AJ18" s="127">
        <v>8</v>
      </c>
      <c r="AK18" s="132">
        <f t="shared" si="50"/>
        <v>242</v>
      </c>
      <c r="AL18" s="133">
        <v>381</v>
      </c>
      <c r="AM18" s="128">
        <f t="shared" si="51"/>
        <v>4</v>
      </c>
      <c r="AN18" s="134">
        <f t="shared" si="51"/>
        <v>18</v>
      </c>
      <c r="AO18" s="201"/>
      <c r="AP18" s="135">
        <v>8</v>
      </c>
      <c r="AQ18" s="136"/>
      <c r="AR18" s="129">
        <f t="shared" si="8"/>
        <v>4</v>
      </c>
      <c r="AS18" s="129">
        <f t="shared" si="8"/>
        <v>18</v>
      </c>
      <c r="AT18" s="202">
        <v>4</v>
      </c>
      <c r="AU18" s="200">
        <f>AT7-AS18</f>
        <v>8</v>
      </c>
      <c r="AV18" s="130">
        <f t="shared" si="9"/>
        <v>1</v>
      </c>
      <c r="AW18" s="131">
        <f t="shared" si="10"/>
        <v>0</v>
      </c>
      <c r="AX18" s="60">
        <f t="shared" si="11"/>
        <v>3</v>
      </c>
      <c r="AY18" s="105"/>
      <c r="AZ18" s="108"/>
      <c r="BA18" s="127">
        <v>8</v>
      </c>
      <c r="BB18" s="132">
        <f t="shared" si="52"/>
        <v>242</v>
      </c>
      <c r="BC18" s="133">
        <v>381</v>
      </c>
      <c r="BD18" s="128">
        <f t="shared" si="53"/>
        <v>4</v>
      </c>
      <c r="BE18" s="134">
        <f t="shared" si="53"/>
        <v>18</v>
      </c>
      <c r="BF18" s="201"/>
      <c r="BG18" s="135">
        <v>8</v>
      </c>
      <c r="BH18" s="136"/>
      <c r="BI18" s="129">
        <f t="shared" si="12"/>
        <v>4</v>
      </c>
      <c r="BJ18" s="129">
        <f t="shared" si="12"/>
        <v>18</v>
      </c>
      <c r="BK18" s="202">
        <v>6</v>
      </c>
      <c r="BL18" s="200">
        <f>BK7-BJ18</f>
        <v>10</v>
      </c>
      <c r="BM18" s="130">
        <f t="shared" si="13"/>
        <v>1</v>
      </c>
      <c r="BN18" s="131">
        <f t="shared" si="14"/>
        <v>-2</v>
      </c>
      <c r="BO18" s="60">
        <f t="shared" si="15"/>
        <v>1</v>
      </c>
      <c r="BP18" s="105"/>
      <c r="BQ18" s="108"/>
      <c r="BR18" s="127">
        <v>8</v>
      </c>
      <c r="BS18" s="132">
        <f t="shared" si="54"/>
        <v>242</v>
      </c>
      <c r="BT18" s="133">
        <v>381</v>
      </c>
      <c r="BU18" s="128">
        <f t="shared" si="55"/>
        <v>4</v>
      </c>
      <c r="BV18" s="134">
        <f t="shared" si="55"/>
        <v>18</v>
      </c>
      <c r="BW18" s="201"/>
      <c r="BX18" s="135">
        <v>8</v>
      </c>
      <c r="BY18" s="136"/>
      <c r="BZ18" s="129">
        <f t="shared" si="16"/>
        <v>4</v>
      </c>
      <c r="CA18" s="129">
        <f t="shared" si="16"/>
        <v>18</v>
      </c>
      <c r="CB18" s="202">
        <v>6</v>
      </c>
      <c r="CC18" s="200">
        <f>CB7-CA18</f>
        <v>-4</v>
      </c>
      <c r="CD18" s="130">
        <f t="shared" si="17"/>
        <v>0</v>
      </c>
      <c r="CE18" s="131">
        <f t="shared" si="18"/>
        <v>-2</v>
      </c>
      <c r="CF18" s="60">
        <f t="shared" si="19"/>
        <v>0</v>
      </c>
      <c r="CG18" s="105"/>
      <c r="CH18" s="108"/>
      <c r="CI18" s="127">
        <v>8</v>
      </c>
      <c r="CJ18" s="132">
        <f t="shared" si="56"/>
        <v>242</v>
      </c>
      <c r="CK18" s="133">
        <v>381</v>
      </c>
      <c r="CL18" s="128">
        <f t="shared" si="57"/>
        <v>4</v>
      </c>
      <c r="CM18" s="134">
        <f t="shared" si="57"/>
        <v>18</v>
      </c>
      <c r="CN18" s="201"/>
      <c r="CO18" s="135">
        <v>8</v>
      </c>
      <c r="CP18" s="136"/>
      <c r="CQ18" s="129">
        <f t="shared" si="20"/>
        <v>4</v>
      </c>
      <c r="CR18" s="129">
        <f t="shared" si="20"/>
        <v>18</v>
      </c>
      <c r="CS18" s="202">
        <v>5</v>
      </c>
      <c r="CT18" s="200">
        <f>CS7-CR18</f>
        <v>-1</v>
      </c>
      <c r="CU18" s="130">
        <f t="shared" si="21"/>
        <v>0</v>
      </c>
      <c r="CV18" s="131">
        <f t="shared" si="22"/>
        <v>-1</v>
      </c>
      <c r="CW18" s="60">
        <f t="shared" si="23"/>
        <v>1</v>
      </c>
      <c r="CX18" s="105"/>
      <c r="CY18" s="108"/>
      <c r="CZ18" s="127">
        <v>8</v>
      </c>
      <c r="DA18" s="132">
        <f t="shared" si="58"/>
        <v>242</v>
      </c>
      <c r="DB18" s="133">
        <v>381</v>
      </c>
      <c r="DC18" s="128">
        <f t="shared" si="59"/>
        <v>4</v>
      </c>
      <c r="DD18" s="134">
        <f t="shared" si="59"/>
        <v>18</v>
      </c>
      <c r="DE18" s="201"/>
      <c r="DF18" s="135">
        <v>8</v>
      </c>
      <c r="DG18" s="136"/>
      <c r="DH18" s="129">
        <f t="shared" si="24"/>
        <v>4</v>
      </c>
      <c r="DI18" s="129">
        <f t="shared" si="24"/>
        <v>18</v>
      </c>
      <c r="DJ18" s="202">
        <v>4</v>
      </c>
      <c r="DK18" s="200">
        <f>DJ7-DI18</f>
        <v>3</v>
      </c>
      <c r="DL18" s="130">
        <f t="shared" si="25"/>
        <v>1</v>
      </c>
      <c r="DM18" s="131">
        <f t="shared" si="26"/>
        <v>0</v>
      </c>
      <c r="DN18" s="60">
        <f t="shared" si="27"/>
        <v>3</v>
      </c>
      <c r="DO18" s="105"/>
      <c r="DP18" s="108"/>
      <c r="DQ18" s="127">
        <v>8</v>
      </c>
      <c r="DR18" s="132">
        <f t="shared" si="60"/>
        <v>242</v>
      </c>
      <c r="DS18" s="133">
        <v>381</v>
      </c>
      <c r="DT18" s="128">
        <f t="shared" si="61"/>
        <v>4</v>
      </c>
      <c r="DU18" s="134">
        <f t="shared" si="61"/>
        <v>18</v>
      </c>
      <c r="DV18" s="201"/>
      <c r="DW18" s="135">
        <v>8</v>
      </c>
      <c r="DX18" s="136"/>
      <c r="DY18" s="129">
        <f t="shared" si="28"/>
        <v>4</v>
      </c>
      <c r="DZ18" s="129">
        <f t="shared" si="28"/>
        <v>18</v>
      </c>
      <c r="EA18" s="202"/>
      <c r="EB18" s="203">
        <f>EA7-DZ18</f>
        <v>3</v>
      </c>
      <c r="EC18" s="203">
        <f t="shared" si="29"/>
        <v>1</v>
      </c>
      <c r="ED18" s="203">
        <f t="shared" si="30"/>
        <v>4</v>
      </c>
      <c r="EE18" s="60" t="str">
        <f t="shared" si="31"/>
        <v/>
      </c>
      <c r="EF18" s="105"/>
      <c r="EG18" s="108"/>
      <c r="EH18" s="127">
        <v>8</v>
      </c>
      <c r="EI18" s="132">
        <f t="shared" si="62"/>
        <v>242</v>
      </c>
      <c r="EJ18" s="133">
        <v>381</v>
      </c>
      <c r="EK18" s="128">
        <f t="shared" si="63"/>
        <v>4</v>
      </c>
      <c r="EL18" s="134">
        <f t="shared" si="63"/>
        <v>18</v>
      </c>
      <c r="EM18" s="201"/>
      <c r="EN18" s="135">
        <v>8</v>
      </c>
      <c r="EO18" s="136"/>
      <c r="EP18" s="129">
        <f t="shared" si="32"/>
        <v>4</v>
      </c>
      <c r="EQ18" s="129">
        <f t="shared" si="32"/>
        <v>18</v>
      </c>
      <c r="ER18" s="202"/>
      <c r="ES18" s="203">
        <f>ER7-EQ18</f>
        <v>-18</v>
      </c>
      <c r="ET18" s="203">
        <f t="shared" si="33"/>
        <v>0</v>
      </c>
      <c r="EU18" s="203">
        <f t="shared" si="34"/>
        <v>4</v>
      </c>
      <c r="EV18" s="60" t="str">
        <f t="shared" si="35"/>
        <v/>
      </c>
      <c r="EW18" s="105"/>
      <c r="EX18" s="108"/>
      <c r="EY18" s="127">
        <v>8</v>
      </c>
      <c r="EZ18" s="132">
        <f t="shared" si="64"/>
        <v>242</v>
      </c>
      <c r="FA18" s="133">
        <v>381</v>
      </c>
      <c r="FB18" s="128">
        <f t="shared" si="65"/>
        <v>4</v>
      </c>
      <c r="FC18" s="134">
        <f t="shared" si="65"/>
        <v>18</v>
      </c>
      <c r="FD18" s="201"/>
      <c r="FE18" s="135">
        <v>8</v>
      </c>
      <c r="FF18" s="136"/>
      <c r="FG18" s="129">
        <f t="shared" si="36"/>
        <v>4</v>
      </c>
      <c r="FH18" s="129">
        <f t="shared" si="36"/>
        <v>18</v>
      </c>
      <c r="FI18" s="202"/>
      <c r="FJ18" s="200">
        <f>FI7-FH18</f>
        <v>-18</v>
      </c>
      <c r="FK18" s="130">
        <f t="shared" si="37"/>
        <v>0</v>
      </c>
      <c r="FL18" s="131">
        <f t="shared" si="38"/>
        <v>4</v>
      </c>
      <c r="FM18" s="60" t="str">
        <f t="shared" si="39"/>
        <v/>
      </c>
      <c r="FN18" s="105"/>
      <c r="FO18" s="108"/>
      <c r="FP18" s="127">
        <v>8</v>
      </c>
      <c r="FQ18" s="132">
        <f t="shared" si="66"/>
        <v>242</v>
      </c>
      <c r="FR18" s="133">
        <v>381</v>
      </c>
      <c r="FS18" s="128">
        <f t="shared" si="67"/>
        <v>4</v>
      </c>
      <c r="FT18" s="134">
        <f t="shared" si="67"/>
        <v>18</v>
      </c>
      <c r="FU18" s="201"/>
      <c r="FV18" s="135">
        <v>8</v>
      </c>
      <c r="FW18" s="136"/>
      <c r="FX18" s="129">
        <f t="shared" si="40"/>
        <v>4</v>
      </c>
      <c r="FY18" s="129">
        <f t="shared" si="40"/>
        <v>18</v>
      </c>
      <c r="FZ18" s="202"/>
      <c r="GA18" s="200">
        <f>FZ7-FY18</f>
        <v>-18</v>
      </c>
      <c r="GB18" s="130">
        <f t="shared" si="41"/>
        <v>0</v>
      </c>
      <c r="GC18" s="131">
        <f t="shared" si="42"/>
        <v>4</v>
      </c>
      <c r="GD18" s="60" t="str">
        <f t="shared" si="43"/>
        <v/>
      </c>
      <c r="GE18" s="105"/>
      <c r="GF18" s="108"/>
      <c r="GG18" s="127">
        <v>8</v>
      </c>
      <c r="GH18" s="132">
        <f t="shared" si="68"/>
        <v>242</v>
      </c>
      <c r="GI18" s="133">
        <v>381</v>
      </c>
      <c r="GJ18" s="128">
        <f t="shared" si="69"/>
        <v>4</v>
      </c>
      <c r="GK18" s="134">
        <f t="shared" si="69"/>
        <v>18</v>
      </c>
      <c r="GL18" s="201"/>
      <c r="GM18" s="135">
        <v>8</v>
      </c>
      <c r="GN18" s="136"/>
      <c r="GO18" s="129">
        <f t="shared" si="44"/>
        <v>4</v>
      </c>
      <c r="GP18" s="129">
        <f t="shared" si="44"/>
        <v>18</v>
      </c>
      <c r="GQ18" s="202"/>
      <c r="GR18" s="200">
        <f>GQ7-GP18</f>
        <v>-18</v>
      </c>
      <c r="GS18" s="130">
        <f t="shared" si="45"/>
        <v>0</v>
      </c>
      <c r="GT18" s="131">
        <f t="shared" si="46"/>
        <v>4</v>
      </c>
      <c r="GU18" s="60" t="str">
        <f t="shared" si="47"/>
        <v/>
      </c>
      <c r="GV18" s="204"/>
      <c r="GW18" s="205"/>
    </row>
    <row r="19" spans="1:205" s="61" customFormat="1" ht="16.149999999999999" customHeight="1">
      <c r="A19" s="62"/>
      <c r="B19" s="52">
        <v>9</v>
      </c>
      <c r="C19" s="53">
        <v>293</v>
      </c>
      <c r="D19" s="53">
        <v>310</v>
      </c>
      <c r="E19" s="54">
        <v>4</v>
      </c>
      <c r="F19" s="55">
        <v>8</v>
      </c>
      <c r="G19" s="56"/>
      <c r="H19" s="57">
        <v>9</v>
      </c>
      <c r="I19" s="58"/>
      <c r="J19" s="59">
        <f t="shared" si="0"/>
        <v>4</v>
      </c>
      <c r="K19" s="59">
        <f t="shared" si="0"/>
        <v>8</v>
      </c>
      <c r="L19" s="199">
        <v>4</v>
      </c>
      <c r="M19" s="200">
        <f>L7-K19</f>
        <v>18</v>
      </c>
      <c r="N19" s="130">
        <f t="shared" si="1"/>
        <v>2</v>
      </c>
      <c r="O19" s="131">
        <f t="shared" si="2"/>
        <v>0</v>
      </c>
      <c r="P19" s="60">
        <f t="shared" si="3"/>
        <v>4</v>
      </c>
      <c r="Q19" s="105"/>
      <c r="R19" s="137"/>
      <c r="S19" s="127">
        <v>9</v>
      </c>
      <c r="T19" s="132">
        <f t="shared" si="48"/>
        <v>293</v>
      </c>
      <c r="U19" s="133">
        <v>381</v>
      </c>
      <c r="V19" s="128">
        <f t="shared" si="49"/>
        <v>4</v>
      </c>
      <c r="W19" s="134">
        <f t="shared" si="49"/>
        <v>8</v>
      </c>
      <c r="X19" s="201"/>
      <c r="Y19" s="135">
        <v>9</v>
      </c>
      <c r="Z19" s="136"/>
      <c r="AA19" s="129">
        <f t="shared" si="4"/>
        <v>4</v>
      </c>
      <c r="AB19" s="129">
        <f t="shared" si="4"/>
        <v>8</v>
      </c>
      <c r="AC19" s="202">
        <v>4</v>
      </c>
      <c r="AD19" s="200">
        <f>AC7-AB19</f>
        <v>9</v>
      </c>
      <c r="AE19" s="130">
        <f t="shared" si="5"/>
        <v>1</v>
      </c>
      <c r="AF19" s="131">
        <f t="shared" si="6"/>
        <v>0</v>
      </c>
      <c r="AG19" s="60">
        <f t="shared" si="7"/>
        <v>3</v>
      </c>
      <c r="AH19" s="105"/>
      <c r="AI19" s="137"/>
      <c r="AJ19" s="127">
        <v>9</v>
      </c>
      <c r="AK19" s="132">
        <f t="shared" si="50"/>
        <v>293</v>
      </c>
      <c r="AL19" s="133">
        <v>381</v>
      </c>
      <c r="AM19" s="128">
        <f t="shared" si="51"/>
        <v>4</v>
      </c>
      <c r="AN19" s="134">
        <f t="shared" si="51"/>
        <v>8</v>
      </c>
      <c r="AO19" s="201"/>
      <c r="AP19" s="135">
        <v>9</v>
      </c>
      <c r="AQ19" s="136"/>
      <c r="AR19" s="129">
        <f t="shared" si="8"/>
        <v>4</v>
      </c>
      <c r="AS19" s="129">
        <f t="shared" si="8"/>
        <v>8</v>
      </c>
      <c r="AT19" s="202"/>
      <c r="AU19" s="200">
        <f>AT7-AS19</f>
        <v>18</v>
      </c>
      <c r="AV19" s="130">
        <f t="shared" si="9"/>
        <v>2</v>
      </c>
      <c r="AW19" s="131">
        <f t="shared" si="10"/>
        <v>4</v>
      </c>
      <c r="AX19" s="60" t="str">
        <f t="shared" si="11"/>
        <v/>
      </c>
      <c r="AY19" s="105"/>
      <c r="AZ19" s="137"/>
      <c r="BA19" s="127">
        <v>9</v>
      </c>
      <c r="BB19" s="132">
        <f t="shared" si="52"/>
        <v>293</v>
      </c>
      <c r="BC19" s="133">
        <v>381</v>
      </c>
      <c r="BD19" s="128">
        <f t="shared" si="53"/>
        <v>4</v>
      </c>
      <c r="BE19" s="134">
        <f t="shared" si="53"/>
        <v>8</v>
      </c>
      <c r="BF19" s="201"/>
      <c r="BG19" s="135">
        <v>9</v>
      </c>
      <c r="BH19" s="136"/>
      <c r="BI19" s="129">
        <f t="shared" si="12"/>
        <v>4</v>
      </c>
      <c r="BJ19" s="129">
        <f t="shared" si="12"/>
        <v>8</v>
      </c>
      <c r="BK19" s="202">
        <v>5</v>
      </c>
      <c r="BL19" s="200">
        <f>BK7-BJ19</f>
        <v>20</v>
      </c>
      <c r="BM19" s="130">
        <f t="shared" si="13"/>
        <v>2</v>
      </c>
      <c r="BN19" s="131">
        <f t="shared" si="14"/>
        <v>-1</v>
      </c>
      <c r="BO19" s="60">
        <f t="shared" si="15"/>
        <v>3</v>
      </c>
      <c r="BP19" s="105"/>
      <c r="BQ19" s="137"/>
      <c r="BR19" s="127">
        <v>9</v>
      </c>
      <c r="BS19" s="132">
        <f t="shared" si="54"/>
        <v>293</v>
      </c>
      <c r="BT19" s="133">
        <v>381</v>
      </c>
      <c r="BU19" s="128">
        <f t="shared" si="55"/>
        <v>4</v>
      </c>
      <c r="BV19" s="134">
        <f t="shared" si="55"/>
        <v>8</v>
      </c>
      <c r="BW19" s="201"/>
      <c r="BX19" s="135">
        <v>9</v>
      </c>
      <c r="BY19" s="136"/>
      <c r="BZ19" s="129">
        <f t="shared" si="16"/>
        <v>4</v>
      </c>
      <c r="CA19" s="129">
        <f t="shared" si="16"/>
        <v>8</v>
      </c>
      <c r="CB19" s="202">
        <v>4</v>
      </c>
      <c r="CC19" s="200">
        <f>CB7-CA19</f>
        <v>6</v>
      </c>
      <c r="CD19" s="130">
        <f t="shared" si="17"/>
        <v>1</v>
      </c>
      <c r="CE19" s="131">
        <f t="shared" si="18"/>
        <v>0</v>
      </c>
      <c r="CF19" s="60">
        <f t="shared" si="19"/>
        <v>3</v>
      </c>
      <c r="CG19" s="105"/>
      <c r="CH19" s="137"/>
      <c r="CI19" s="127">
        <v>9</v>
      </c>
      <c r="CJ19" s="132">
        <f t="shared" si="56"/>
        <v>293</v>
      </c>
      <c r="CK19" s="133">
        <v>381</v>
      </c>
      <c r="CL19" s="128">
        <f t="shared" si="57"/>
        <v>4</v>
      </c>
      <c r="CM19" s="134">
        <f t="shared" si="57"/>
        <v>8</v>
      </c>
      <c r="CN19" s="201"/>
      <c r="CO19" s="135">
        <v>9</v>
      </c>
      <c r="CP19" s="136"/>
      <c r="CQ19" s="129">
        <f t="shared" si="20"/>
        <v>4</v>
      </c>
      <c r="CR19" s="129">
        <f t="shared" si="20"/>
        <v>8</v>
      </c>
      <c r="CS19" s="202">
        <v>6</v>
      </c>
      <c r="CT19" s="200">
        <f>CS7-CR19</f>
        <v>9</v>
      </c>
      <c r="CU19" s="130">
        <f t="shared" si="21"/>
        <v>1</v>
      </c>
      <c r="CV19" s="131">
        <f t="shared" si="22"/>
        <v>-2</v>
      </c>
      <c r="CW19" s="60">
        <f t="shared" si="23"/>
        <v>1</v>
      </c>
      <c r="CX19" s="105"/>
      <c r="CY19" s="137"/>
      <c r="CZ19" s="127">
        <v>9</v>
      </c>
      <c r="DA19" s="132">
        <f t="shared" si="58"/>
        <v>293</v>
      </c>
      <c r="DB19" s="133">
        <v>381</v>
      </c>
      <c r="DC19" s="128">
        <f t="shared" si="59"/>
        <v>4</v>
      </c>
      <c r="DD19" s="134">
        <f t="shared" si="59"/>
        <v>8</v>
      </c>
      <c r="DE19" s="201"/>
      <c r="DF19" s="135">
        <v>9</v>
      </c>
      <c r="DG19" s="136"/>
      <c r="DH19" s="129">
        <f t="shared" si="24"/>
        <v>4</v>
      </c>
      <c r="DI19" s="129">
        <f t="shared" si="24"/>
        <v>8</v>
      </c>
      <c r="DJ19" s="202">
        <v>6</v>
      </c>
      <c r="DK19" s="200">
        <f>DJ7-DI19</f>
        <v>13</v>
      </c>
      <c r="DL19" s="130">
        <f t="shared" si="25"/>
        <v>1</v>
      </c>
      <c r="DM19" s="131">
        <f t="shared" si="26"/>
        <v>-2</v>
      </c>
      <c r="DN19" s="60">
        <f t="shared" si="27"/>
        <v>1</v>
      </c>
      <c r="DO19" s="105"/>
      <c r="DP19" s="137"/>
      <c r="DQ19" s="127">
        <v>9</v>
      </c>
      <c r="DR19" s="132">
        <f t="shared" si="60"/>
        <v>293</v>
      </c>
      <c r="DS19" s="133">
        <v>381</v>
      </c>
      <c r="DT19" s="128">
        <f t="shared" si="61"/>
        <v>4</v>
      </c>
      <c r="DU19" s="134">
        <f t="shared" si="61"/>
        <v>8</v>
      </c>
      <c r="DV19" s="201"/>
      <c r="DW19" s="135">
        <v>9</v>
      </c>
      <c r="DX19" s="136"/>
      <c r="DY19" s="129">
        <f t="shared" si="28"/>
        <v>4</v>
      </c>
      <c r="DZ19" s="129">
        <f t="shared" si="28"/>
        <v>8</v>
      </c>
      <c r="EA19" s="202"/>
      <c r="EB19" s="203">
        <f>EA7-DZ19</f>
        <v>13</v>
      </c>
      <c r="EC19" s="203">
        <f t="shared" si="29"/>
        <v>1</v>
      </c>
      <c r="ED19" s="203">
        <f t="shared" si="30"/>
        <v>4</v>
      </c>
      <c r="EE19" s="60" t="str">
        <f t="shared" si="31"/>
        <v/>
      </c>
      <c r="EF19" s="105"/>
      <c r="EG19" s="137"/>
      <c r="EH19" s="127">
        <v>9</v>
      </c>
      <c r="EI19" s="132">
        <f t="shared" si="62"/>
        <v>293</v>
      </c>
      <c r="EJ19" s="133">
        <v>381</v>
      </c>
      <c r="EK19" s="128">
        <f t="shared" si="63"/>
        <v>4</v>
      </c>
      <c r="EL19" s="134">
        <f t="shared" si="63"/>
        <v>8</v>
      </c>
      <c r="EM19" s="201"/>
      <c r="EN19" s="135">
        <v>9</v>
      </c>
      <c r="EO19" s="136"/>
      <c r="EP19" s="129">
        <f t="shared" si="32"/>
        <v>4</v>
      </c>
      <c r="EQ19" s="129">
        <f t="shared" si="32"/>
        <v>8</v>
      </c>
      <c r="ER19" s="202"/>
      <c r="ES19" s="203">
        <f>ER7-EQ19</f>
        <v>-8</v>
      </c>
      <c r="ET19" s="203">
        <f t="shared" si="33"/>
        <v>0</v>
      </c>
      <c r="EU19" s="203">
        <f t="shared" si="34"/>
        <v>4</v>
      </c>
      <c r="EV19" s="60" t="str">
        <f t="shared" si="35"/>
        <v/>
      </c>
      <c r="EW19" s="105"/>
      <c r="EX19" s="137"/>
      <c r="EY19" s="127">
        <v>9</v>
      </c>
      <c r="EZ19" s="132">
        <f t="shared" si="64"/>
        <v>293</v>
      </c>
      <c r="FA19" s="133">
        <v>381</v>
      </c>
      <c r="FB19" s="128">
        <f t="shared" si="65"/>
        <v>4</v>
      </c>
      <c r="FC19" s="134">
        <f t="shared" si="65"/>
        <v>8</v>
      </c>
      <c r="FD19" s="201"/>
      <c r="FE19" s="135">
        <v>9</v>
      </c>
      <c r="FF19" s="136"/>
      <c r="FG19" s="129">
        <f t="shared" si="36"/>
        <v>4</v>
      </c>
      <c r="FH19" s="129">
        <f t="shared" si="36"/>
        <v>8</v>
      </c>
      <c r="FI19" s="202"/>
      <c r="FJ19" s="200">
        <f>FI7-FH19</f>
        <v>-8</v>
      </c>
      <c r="FK19" s="130">
        <f t="shared" si="37"/>
        <v>0</v>
      </c>
      <c r="FL19" s="131">
        <f t="shared" si="38"/>
        <v>4</v>
      </c>
      <c r="FM19" s="60" t="str">
        <f t="shared" si="39"/>
        <v/>
      </c>
      <c r="FN19" s="105"/>
      <c r="FO19" s="137"/>
      <c r="FP19" s="127">
        <v>9</v>
      </c>
      <c r="FQ19" s="132">
        <f t="shared" si="66"/>
        <v>293</v>
      </c>
      <c r="FR19" s="133">
        <v>381</v>
      </c>
      <c r="FS19" s="128">
        <f t="shared" si="67"/>
        <v>4</v>
      </c>
      <c r="FT19" s="134">
        <f t="shared" si="67"/>
        <v>8</v>
      </c>
      <c r="FU19" s="201"/>
      <c r="FV19" s="135">
        <v>9</v>
      </c>
      <c r="FW19" s="136"/>
      <c r="FX19" s="129">
        <f t="shared" si="40"/>
        <v>4</v>
      </c>
      <c r="FY19" s="129">
        <f t="shared" si="40"/>
        <v>8</v>
      </c>
      <c r="FZ19" s="202"/>
      <c r="GA19" s="200">
        <f>FZ7-FY19</f>
        <v>-8</v>
      </c>
      <c r="GB19" s="130">
        <f t="shared" si="41"/>
        <v>0</v>
      </c>
      <c r="GC19" s="131">
        <f t="shared" si="42"/>
        <v>4</v>
      </c>
      <c r="GD19" s="60" t="str">
        <f t="shared" si="43"/>
        <v/>
      </c>
      <c r="GE19" s="105"/>
      <c r="GF19" s="137"/>
      <c r="GG19" s="127">
        <v>9</v>
      </c>
      <c r="GH19" s="132">
        <f t="shared" si="68"/>
        <v>293</v>
      </c>
      <c r="GI19" s="133">
        <v>381</v>
      </c>
      <c r="GJ19" s="128">
        <f t="shared" si="69"/>
        <v>4</v>
      </c>
      <c r="GK19" s="134">
        <f t="shared" si="69"/>
        <v>8</v>
      </c>
      <c r="GL19" s="201"/>
      <c r="GM19" s="135">
        <v>9</v>
      </c>
      <c r="GN19" s="136"/>
      <c r="GO19" s="129">
        <f t="shared" si="44"/>
        <v>4</v>
      </c>
      <c r="GP19" s="129">
        <f t="shared" si="44"/>
        <v>8</v>
      </c>
      <c r="GQ19" s="202"/>
      <c r="GR19" s="200">
        <f>GQ7-GP19</f>
        <v>-8</v>
      </c>
      <c r="GS19" s="130">
        <f t="shared" si="45"/>
        <v>0</v>
      </c>
      <c r="GT19" s="131">
        <f t="shared" si="46"/>
        <v>4</v>
      </c>
      <c r="GU19" s="60" t="str">
        <f t="shared" si="47"/>
        <v/>
      </c>
      <c r="GV19" s="204"/>
      <c r="GW19" s="205"/>
    </row>
    <row r="20" spans="1:205" s="61" customFormat="1" ht="4.95" customHeight="1" thickBot="1">
      <c r="A20" s="51"/>
      <c r="B20" s="63"/>
      <c r="C20" s="64"/>
      <c r="D20" s="64"/>
      <c r="E20" s="64"/>
      <c r="F20" s="65"/>
      <c r="G20" s="56"/>
      <c r="H20" s="66"/>
      <c r="I20" s="66"/>
      <c r="J20" s="67"/>
      <c r="K20" s="67"/>
      <c r="L20" s="141"/>
      <c r="M20" s="142"/>
      <c r="N20" s="142"/>
      <c r="O20" s="142"/>
      <c r="P20" s="143"/>
      <c r="Q20" s="108"/>
      <c r="R20" s="108"/>
      <c r="S20" s="138"/>
      <c r="T20" s="139"/>
      <c r="U20" s="139"/>
      <c r="V20" s="139"/>
      <c r="W20" s="139"/>
      <c r="X20" s="201"/>
      <c r="Y20" s="144"/>
      <c r="Z20" s="144"/>
      <c r="AA20" s="140"/>
      <c r="AB20" s="140"/>
      <c r="AC20" s="141"/>
      <c r="AD20" s="142"/>
      <c r="AE20" s="142"/>
      <c r="AF20" s="142"/>
      <c r="AG20" s="143"/>
      <c r="AH20" s="108"/>
      <c r="AI20" s="108"/>
      <c r="AJ20" s="138"/>
      <c r="AK20" s="139"/>
      <c r="AL20" s="139"/>
      <c r="AM20" s="139"/>
      <c r="AN20" s="139"/>
      <c r="AO20" s="201"/>
      <c r="AP20" s="144"/>
      <c r="AQ20" s="144"/>
      <c r="AR20" s="140"/>
      <c r="AS20" s="140"/>
      <c r="AT20" s="141"/>
      <c r="AU20" s="142"/>
      <c r="AV20" s="142"/>
      <c r="AW20" s="142"/>
      <c r="AX20" s="143"/>
      <c r="AY20" s="108"/>
      <c r="AZ20" s="108"/>
      <c r="BA20" s="138"/>
      <c r="BB20" s="139"/>
      <c r="BC20" s="139"/>
      <c r="BD20" s="139"/>
      <c r="BE20" s="139"/>
      <c r="BF20" s="201"/>
      <c r="BG20" s="144"/>
      <c r="BH20" s="144"/>
      <c r="BI20" s="140"/>
      <c r="BJ20" s="140"/>
      <c r="BK20" s="141"/>
      <c r="BL20" s="142"/>
      <c r="BM20" s="142"/>
      <c r="BN20" s="142"/>
      <c r="BO20" s="143"/>
      <c r="BP20" s="108"/>
      <c r="BQ20" s="108"/>
      <c r="BR20" s="138"/>
      <c r="BS20" s="139"/>
      <c r="BT20" s="139"/>
      <c r="BU20" s="139"/>
      <c r="BV20" s="139"/>
      <c r="BW20" s="201"/>
      <c r="BX20" s="144"/>
      <c r="BY20" s="144"/>
      <c r="BZ20" s="140"/>
      <c r="CA20" s="140"/>
      <c r="CB20" s="141"/>
      <c r="CC20" s="142"/>
      <c r="CD20" s="142"/>
      <c r="CE20" s="142"/>
      <c r="CF20" s="143"/>
      <c r="CG20" s="108"/>
      <c r="CH20" s="108"/>
      <c r="CI20" s="138"/>
      <c r="CJ20" s="139"/>
      <c r="CK20" s="139"/>
      <c r="CL20" s="139"/>
      <c r="CM20" s="139"/>
      <c r="CN20" s="201"/>
      <c r="CO20" s="144"/>
      <c r="CP20" s="144"/>
      <c r="CQ20" s="140"/>
      <c r="CR20" s="140"/>
      <c r="CS20" s="141"/>
      <c r="CT20" s="142"/>
      <c r="CU20" s="142"/>
      <c r="CV20" s="142"/>
      <c r="CW20" s="143"/>
      <c r="CX20" s="108"/>
      <c r="CY20" s="108"/>
      <c r="CZ20" s="138"/>
      <c r="DA20" s="139"/>
      <c r="DB20" s="139"/>
      <c r="DC20" s="139"/>
      <c r="DD20" s="139"/>
      <c r="DE20" s="201"/>
      <c r="DF20" s="144"/>
      <c r="DG20" s="144"/>
      <c r="DH20" s="140"/>
      <c r="DI20" s="140"/>
      <c r="DJ20" s="141"/>
      <c r="DK20" s="142"/>
      <c r="DL20" s="142"/>
      <c r="DM20" s="142"/>
      <c r="DN20" s="143"/>
      <c r="DO20" s="108"/>
      <c r="DP20" s="108"/>
      <c r="DQ20" s="138"/>
      <c r="DR20" s="139"/>
      <c r="DS20" s="139"/>
      <c r="DT20" s="139"/>
      <c r="DU20" s="139"/>
      <c r="DV20" s="201"/>
      <c r="DW20" s="144"/>
      <c r="DX20" s="144"/>
      <c r="DY20" s="140"/>
      <c r="DZ20" s="140"/>
      <c r="EA20" s="141"/>
      <c r="EB20" s="142"/>
      <c r="EC20" s="142"/>
      <c r="ED20" s="142"/>
      <c r="EE20" s="206"/>
      <c r="EF20" s="108"/>
      <c r="EG20" s="108"/>
      <c r="EH20" s="138"/>
      <c r="EI20" s="139"/>
      <c r="EJ20" s="139"/>
      <c r="EK20" s="139"/>
      <c r="EL20" s="139"/>
      <c r="EM20" s="201"/>
      <c r="EN20" s="144"/>
      <c r="EO20" s="144"/>
      <c r="EP20" s="140"/>
      <c r="EQ20" s="140"/>
      <c r="ER20" s="141"/>
      <c r="ES20" s="142"/>
      <c r="ET20" s="142"/>
      <c r="EU20" s="142"/>
      <c r="EV20" s="206"/>
      <c r="EW20" s="108"/>
      <c r="EX20" s="108"/>
      <c r="EY20" s="138"/>
      <c r="EZ20" s="139"/>
      <c r="FA20" s="139"/>
      <c r="FB20" s="139"/>
      <c r="FC20" s="139"/>
      <c r="FD20" s="201"/>
      <c r="FE20" s="144"/>
      <c r="FF20" s="144"/>
      <c r="FG20" s="140"/>
      <c r="FH20" s="140"/>
      <c r="FI20" s="141"/>
      <c r="FJ20" s="142"/>
      <c r="FK20" s="142"/>
      <c r="FL20" s="142"/>
      <c r="FM20" s="143"/>
      <c r="FN20" s="108"/>
      <c r="FO20" s="108"/>
      <c r="FP20" s="138"/>
      <c r="FQ20" s="139"/>
      <c r="FR20" s="139"/>
      <c r="FS20" s="139"/>
      <c r="FT20" s="139"/>
      <c r="FU20" s="201"/>
      <c r="FV20" s="144"/>
      <c r="FW20" s="144"/>
      <c r="FX20" s="140"/>
      <c r="FY20" s="140"/>
      <c r="FZ20" s="141"/>
      <c r="GA20" s="142"/>
      <c r="GB20" s="142"/>
      <c r="GC20" s="142"/>
      <c r="GD20" s="143"/>
      <c r="GE20" s="108"/>
      <c r="GF20" s="108"/>
      <c r="GG20" s="138"/>
      <c r="GH20" s="139"/>
      <c r="GI20" s="139"/>
      <c r="GJ20" s="139"/>
      <c r="GK20" s="139"/>
      <c r="GL20" s="201"/>
      <c r="GM20" s="144"/>
      <c r="GN20" s="144"/>
      <c r="GO20" s="140"/>
      <c r="GP20" s="140"/>
      <c r="GQ20" s="141"/>
      <c r="GR20" s="142"/>
      <c r="GS20" s="142"/>
      <c r="GT20" s="142"/>
      <c r="GU20" s="143"/>
      <c r="GV20" s="204"/>
      <c r="GW20" s="205"/>
    </row>
    <row r="21" spans="1:205" s="61" customFormat="1" ht="18" customHeight="1" thickBot="1">
      <c r="A21" s="51"/>
      <c r="B21" s="52" t="s">
        <v>25</v>
      </c>
      <c r="C21" s="68">
        <f>SUM(C11:C19)</f>
        <v>2580</v>
      </c>
      <c r="D21" s="68">
        <f>SUM(D11:D19)</f>
        <v>2958</v>
      </c>
      <c r="E21" s="69">
        <f>SUM(E11:E19)</f>
        <v>36</v>
      </c>
      <c r="F21" s="70" t="s">
        <v>25</v>
      </c>
      <c r="G21" s="56"/>
      <c r="H21" s="71" t="s">
        <v>26</v>
      </c>
      <c r="I21" s="58"/>
      <c r="J21" s="59"/>
      <c r="K21" s="59"/>
      <c r="L21" s="147">
        <f>SUM(L11:L19)</f>
        <v>54</v>
      </c>
      <c r="M21" s="148"/>
      <c r="N21" s="149"/>
      <c r="O21" s="150"/>
      <c r="P21" s="147">
        <f>SUM(P11:P20)</f>
        <v>13</v>
      </c>
      <c r="Q21" s="105"/>
      <c r="R21" s="108"/>
      <c r="S21" s="127" t="s">
        <v>25</v>
      </c>
      <c r="T21" s="60">
        <f>SUM(T11:T19)</f>
        <v>2580</v>
      </c>
      <c r="U21" s="145">
        <f>SUM(U11:U19)</f>
        <v>3429</v>
      </c>
      <c r="V21" s="146">
        <f>SUM(V11:V19)</f>
        <v>36</v>
      </c>
      <c r="W21" s="134" t="s">
        <v>25</v>
      </c>
      <c r="X21" s="201"/>
      <c r="Y21" s="151" t="s">
        <v>26</v>
      </c>
      <c r="Z21" s="136"/>
      <c r="AA21" s="129"/>
      <c r="AB21" s="129"/>
      <c r="AC21" s="147">
        <f>SUM(AC11:AC19)</f>
        <v>37</v>
      </c>
      <c r="AD21" s="148"/>
      <c r="AE21" s="149"/>
      <c r="AF21" s="150"/>
      <c r="AG21" s="147">
        <f>SUM(AG11:AG20)</f>
        <v>25</v>
      </c>
      <c r="AH21" s="105"/>
      <c r="AI21" s="108"/>
      <c r="AJ21" s="127" t="s">
        <v>25</v>
      </c>
      <c r="AK21" s="60">
        <f>SUM(AK11:AK19)</f>
        <v>2580</v>
      </c>
      <c r="AL21" s="145">
        <f>SUM(AL11:AL19)</f>
        <v>3429</v>
      </c>
      <c r="AM21" s="146">
        <f>SUM(AM11:AM19)</f>
        <v>36</v>
      </c>
      <c r="AN21" s="134" t="s">
        <v>25</v>
      </c>
      <c r="AO21" s="201"/>
      <c r="AP21" s="151" t="s">
        <v>26</v>
      </c>
      <c r="AQ21" s="136"/>
      <c r="AR21" s="129"/>
      <c r="AS21" s="129"/>
      <c r="AT21" s="147">
        <f>SUM(AT11:AT19)</f>
        <v>46</v>
      </c>
      <c r="AU21" s="148"/>
      <c r="AV21" s="149"/>
      <c r="AW21" s="150"/>
      <c r="AX21" s="147">
        <f>SUM(AX11:AX20)</f>
        <v>13</v>
      </c>
      <c r="AY21" s="105"/>
      <c r="AZ21" s="108"/>
      <c r="BA21" s="127" t="s">
        <v>25</v>
      </c>
      <c r="BB21" s="60">
        <f>SUM(BB11:BB19)</f>
        <v>2580</v>
      </c>
      <c r="BC21" s="145">
        <f>SUM(BC11:BC19)</f>
        <v>3429</v>
      </c>
      <c r="BD21" s="146">
        <f>SUM(BD11:BD19)</f>
        <v>36</v>
      </c>
      <c r="BE21" s="134" t="s">
        <v>25</v>
      </c>
      <c r="BF21" s="201"/>
      <c r="BG21" s="151" t="s">
        <v>26</v>
      </c>
      <c r="BH21" s="136"/>
      <c r="BI21" s="129"/>
      <c r="BJ21" s="129"/>
      <c r="BK21" s="147">
        <f>SUM(BK11:BK19)</f>
        <v>57</v>
      </c>
      <c r="BL21" s="148"/>
      <c r="BM21" s="149"/>
      <c r="BN21" s="150"/>
      <c r="BO21" s="147">
        <f>SUM(BO11:BO20)</f>
        <v>11</v>
      </c>
      <c r="BP21" s="105"/>
      <c r="BQ21" s="108"/>
      <c r="BR21" s="127" t="s">
        <v>25</v>
      </c>
      <c r="BS21" s="60">
        <f>SUM(BS11:BS19)</f>
        <v>2580</v>
      </c>
      <c r="BT21" s="145">
        <f>SUM(BT11:BT19)</f>
        <v>3429</v>
      </c>
      <c r="BU21" s="146">
        <f>SUM(BU11:BU19)</f>
        <v>36</v>
      </c>
      <c r="BV21" s="134" t="s">
        <v>25</v>
      </c>
      <c r="BW21" s="201"/>
      <c r="BX21" s="151" t="s">
        <v>26</v>
      </c>
      <c r="BY21" s="136"/>
      <c r="BZ21" s="129"/>
      <c r="CA21" s="129"/>
      <c r="CB21" s="147">
        <f>SUM(CB11:CB19)</f>
        <v>47</v>
      </c>
      <c r="CC21" s="148"/>
      <c r="CD21" s="149"/>
      <c r="CE21" s="150"/>
      <c r="CF21" s="147">
        <f>SUM(CF11:CF20)</f>
        <v>9</v>
      </c>
      <c r="CG21" s="105"/>
      <c r="CH21" s="108"/>
      <c r="CI21" s="127" t="s">
        <v>25</v>
      </c>
      <c r="CJ21" s="60">
        <f>SUM(CJ11:CJ19)</f>
        <v>2580</v>
      </c>
      <c r="CK21" s="145">
        <f>SUM(CK11:CK19)</f>
        <v>3429</v>
      </c>
      <c r="CL21" s="146">
        <f>SUM(CL11:CL19)</f>
        <v>36</v>
      </c>
      <c r="CM21" s="134" t="s">
        <v>25</v>
      </c>
      <c r="CN21" s="201"/>
      <c r="CO21" s="151" t="s">
        <v>26</v>
      </c>
      <c r="CP21" s="136"/>
      <c r="CQ21" s="129"/>
      <c r="CR21" s="129"/>
      <c r="CS21" s="147">
        <f>SUM(CS11:CS19)</f>
        <v>48</v>
      </c>
      <c r="CT21" s="148"/>
      <c r="CU21" s="149"/>
      <c r="CV21" s="150"/>
      <c r="CW21" s="147">
        <f>SUM(CW11:CW20)</f>
        <v>14</v>
      </c>
      <c r="CX21" s="105"/>
      <c r="CY21" s="108"/>
      <c r="CZ21" s="127" t="s">
        <v>25</v>
      </c>
      <c r="DA21" s="60">
        <f>SUM(DA11:DA19)</f>
        <v>2580</v>
      </c>
      <c r="DB21" s="145">
        <f>SUM(DB11:DB19)</f>
        <v>3429</v>
      </c>
      <c r="DC21" s="146">
        <f>SUM(DC11:DC19)</f>
        <v>36</v>
      </c>
      <c r="DD21" s="134" t="s">
        <v>25</v>
      </c>
      <c r="DE21" s="201"/>
      <c r="DF21" s="151" t="s">
        <v>26</v>
      </c>
      <c r="DG21" s="136"/>
      <c r="DH21" s="129"/>
      <c r="DI21" s="129"/>
      <c r="DJ21" s="147">
        <f>SUM(DJ11:DJ19)</f>
        <v>45</v>
      </c>
      <c r="DK21" s="148"/>
      <c r="DL21" s="149"/>
      <c r="DM21" s="150"/>
      <c r="DN21" s="147">
        <f>SUM(DN11:DN20)</f>
        <v>20</v>
      </c>
      <c r="DO21" s="105"/>
      <c r="DP21" s="108"/>
      <c r="DQ21" s="127" t="s">
        <v>25</v>
      </c>
      <c r="DR21" s="60">
        <f>SUM(DR11:DR19)</f>
        <v>2580</v>
      </c>
      <c r="DS21" s="145">
        <f>SUM(DS11:DS19)</f>
        <v>3429</v>
      </c>
      <c r="DT21" s="146">
        <f>SUM(DT11:DT19)</f>
        <v>36</v>
      </c>
      <c r="DU21" s="134" t="s">
        <v>25</v>
      </c>
      <c r="DV21" s="201"/>
      <c r="DW21" s="151" t="s">
        <v>26</v>
      </c>
      <c r="DX21" s="136"/>
      <c r="DY21" s="129"/>
      <c r="DZ21" s="129"/>
      <c r="EA21" s="147">
        <f>SUM(EA11:EA19)</f>
        <v>0</v>
      </c>
      <c r="EB21" s="148"/>
      <c r="EC21" s="149"/>
      <c r="ED21" s="150"/>
      <c r="EE21" s="147">
        <f>SUM(EE11:EE20)</f>
        <v>0</v>
      </c>
      <c r="EF21" s="105"/>
      <c r="EG21" s="108"/>
      <c r="EH21" s="127" t="s">
        <v>25</v>
      </c>
      <c r="EI21" s="60">
        <f>SUM(EI11:EI19)</f>
        <v>2580</v>
      </c>
      <c r="EJ21" s="145">
        <f>SUM(EJ11:EJ19)</f>
        <v>3429</v>
      </c>
      <c r="EK21" s="146">
        <f>SUM(EK11:EK19)</f>
        <v>36</v>
      </c>
      <c r="EL21" s="134" t="s">
        <v>25</v>
      </c>
      <c r="EM21" s="201"/>
      <c r="EN21" s="151" t="s">
        <v>26</v>
      </c>
      <c r="EO21" s="136"/>
      <c r="EP21" s="129"/>
      <c r="EQ21" s="129"/>
      <c r="ER21" s="147">
        <f>SUM(ER11:ER19)</f>
        <v>0</v>
      </c>
      <c r="ES21" s="148"/>
      <c r="ET21" s="149"/>
      <c r="EU21" s="150"/>
      <c r="EV21" s="147">
        <f>SUM(EV11:EV20)</f>
        <v>0</v>
      </c>
      <c r="EW21" s="105"/>
      <c r="EX21" s="108"/>
      <c r="EY21" s="127" t="s">
        <v>25</v>
      </c>
      <c r="EZ21" s="60">
        <f>SUM(EZ11:EZ19)</f>
        <v>2580</v>
      </c>
      <c r="FA21" s="145">
        <f>SUM(FA11:FA19)</f>
        <v>3429</v>
      </c>
      <c r="FB21" s="146">
        <f>SUM(FB11:FB19)</f>
        <v>36</v>
      </c>
      <c r="FC21" s="134" t="s">
        <v>25</v>
      </c>
      <c r="FD21" s="201"/>
      <c r="FE21" s="151" t="s">
        <v>26</v>
      </c>
      <c r="FF21" s="136"/>
      <c r="FG21" s="129"/>
      <c r="FH21" s="129"/>
      <c r="FI21" s="147">
        <f>SUM(FI11:FI19)</f>
        <v>0</v>
      </c>
      <c r="FJ21" s="148"/>
      <c r="FK21" s="149"/>
      <c r="FL21" s="150"/>
      <c r="FM21" s="147">
        <f>SUM(FM11:FM20)</f>
        <v>0</v>
      </c>
      <c r="FN21" s="105"/>
      <c r="FO21" s="108"/>
      <c r="FP21" s="127" t="s">
        <v>25</v>
      </c>
      <c r="FQ21" s="60">
        <f>SUM(FQ11:FQ19)</f>
        <v>2580</v>
      </c>
      <c r="FR21" s="145">
        <f>SUM(FR11:FR19)</f>
        <v>3429</v>
      </c>
      <c r="FS21" s="146">
        <f>SUM(FS11:FS19)</f>
        <v>36</v>
      </c>
      <c r="FT21" s="134" t="s">
        <v>25</v>
      </c>
      <c r="FU21" s="201"/>
      <c r="FV21" s="151" t="s">
        <v>26</v>
      </c>
      <c r="FW21" s="136"/>
      <c r="FX21" s="129"/>
      <c r="FY21" s="129"/>
      <c r="FZ21" s="147">
        <f>SUM(FZ11:FZ19)</f>
        <v>0</v>
      </c>
      <c r="GA21" s="148"/>
      <c r="GB21" s="149"/>
      <c r="GC21" s="150"/>
      <c r="GD21" s="147">
        <f>SUM(GD11:GD20)</f>
        <v>0</v>
      </c>
      <c r="GE21" s="105"/>
      <c r="GF21" s="108"/>
      <c r="GG21" s="127" t="s">
        <v>25</v>
      </c>
      <c r="GH21" s="60">
        <f>SUM(GH11:GH19)</f>
        <v>2580</v>
      </c>
      <c r="GI21" s="145">
        <f>SUM(GI11:GI19)</f>
        <v>3429</v>
      </c>
      <c r="GJ21" s="146">
        <f>SUM(GJ11:GJ19)</f>
        <v>36</v>
      </c>
      <c r="GK21" s="134" t="s">
        <v>25</v>
      </c>
      <c r="GL21" s="201"/>
      <c r="GM21" s="151" t="s">
        <v>26</v>
      </c>
      <c r="GN21" s="136"/>
      <c r="GO21" s="129"/>
      <c r="GP21" s="129"/>
      <c r="GQ21" s="147">
        <f>SUM(GQ11:GQ19)</f>
        <v>0</v>
      </c>
      <c r="GR21" s="148"/>
      <c r="GS21" s="149"/>
      <c r="GT21" s="150"/>
      <c r="GU21" s="147">
        <f>SUM(GU11:GU20)</f>
        <v>0</v>
      </c>
      <c r="GV21" s="204"/>
      <c r="GW21" s="205"/>
    </row>
    <row r="22" spans="1:205" s="61" customFormat="1" ht="4.95" customHeight="1">
      <c r="A22" s="51"/>
      <c r="B22" s="63"/>
      <c r="C22" s="64"/>
      <c r="D22" s="64"/>
      <c r="E22" s="64"/>
      <c r="F22" s="65"/>
      <c r="G22" s="56"/>
      <c r="H22" s="66"/>
      <c r="I22" s="66"/>
      <c r="J22" s="67"/>
      <c r="K22" s="67"/>
      <c r="L22" s="152"/>
      <c r="M22" s="153"/>
      <c r="N22" s="153"/>
      <c r="O22" s="153"/>
      <c r="P22" s="154"/>
      <c r="Q22" s="108"/>
      <c r="R22" s="108"/>
      <c r="S22" s="138"/>
      <c r="T22" s="139"/>
      <c r="U22" s="139"/>
      <c r="V22" s="139"/>
      <c r="W22" s="139"/>
      <c r="X22" s="201"/>
      <c r="Y22" s="144"/>
      <c r="Z22" s="144"/>
      <c r="AA22" s="140"/>
      <c r="AB22" s="140"/>
      <c r="AC22" s="152"/>
      <c r="AD22" s="153"/>
      <c r="AE22" s="153"/>
      <c r="AF22" s="153"/>
      <c r="AG22" s="154"/>
      <c r="AH22" s="108"/>
      <c r="AI22" s="108"/>
      <c r="AJ22" s="138"/>
      <c r="AK22" s="139"/>
      <c r="AL22" s="139"/>
      <c r="AM22" s="139"/>
      <c r="AN22" s="139"/>
      <c r="AO22" s="201"/>
      <c r="AP22" s="144"/>
      <c r="AQ22" s="144"/>
      <c r="AR22" s="140"/>
      <c r="AS22" s="140"/>
      <c r="AT22" s="152"/>
      <c r="AU22" s="153"/>
      <c r="AV22" s="153"/>
      <c r="AW22" s="153"/>
      <c r="AX22" s="154"/>
      <c r="AY22" s="108"/>
      <c r="AZ22" s="108"/>
      <c r="BA22" s="138"/>
      <c r="BB22" s="139"/>
      <c r="BC22" s="139"/>
      <c r="BD22" s="139"/>
      <c r="BE22" s="139"/>
      <c r="BF22" s="201"/>
      <c r="BG22" s="144"/>
      <c r="BH22" s="144"/>
      <c r="BI22" s="140"/>
      <c r="BJ22" s="140"/>
      <c r="BK22" s="152"/>
      <c r="BL22" s="153"/>
      <c r="BM22" s="153"/>
      <c r="BN22" s="153"/>
      <c r="BO22" s="154"/>
      <c r="BP22" s="108"/>
      <c r="BQ22" s="108"/>
      <c r="BR22" s="138"/>
      <c r="BS22" s="139"/>
      <c r="BT22" s="139"/>
      <c r="BU22" s="139"/>
      <c r="BV22" s="139"/>
      <c r="BW22" s="201"/>
      <c r="BX22" s="144"/>
      <c r="BY22" s="144"/>
      <c r="BZ22" s="140"/>
      <c r="CA22" s="140"/>
      <c r="CB22" s="152"/>
      <c r="CC22" s="153"/>
      <c r="CD22" s="153"/>
      <c r="CE22" s="153"/>
      <c r="CF22" s="154"/>
      <c r="CG22" s="108"/>
      <c r="CH22" s="108"/>
      <c r="CI22" s="138"/>
      <c r="CJ22" s="139"/>
      <c r="CK22" s="139"/>
      <c r="CL22" s="139"/>
      <c r="CM22" s="139"/>
      <c r="CN22" s="201"/>
      <c r="CO22" s="144"/>
      <c r="CP22" s="144"/>
      <c r="CQ22" s="140"/>
      <c r="CR22" s="140"/>
      <c r="CS22" s="152"/>
      <c r="CT22" s="153"/>
      <c r="CU22" s="153"/>
      <c r="CV22" s="153"/>
      <c r="CW22" s="154"/>
      <c r="CX22" s="108"/>
      <c r="CY22" s="108"/>
      <c r="CZ22" s="138"/>
      <c r="DA22" s="139"/>
      <c r="DB22" s="139"/>
      <c r="DC22" s="139"/>
      <c r="DD22" s="139"/>
      <c r="DE22" s="201"/>
      <c r="DF22" s="144"/>
      <c r="DG22" s="144"/>
      <c r="DH22" s="140"/>
      <c r="DI22" s="140"/>
      <c r="DJ22" s="152"/>
      <c r="DK22" s="153"/>
      <c r="DL22" s="153"/>
      <c r="DM22" s="153"/>
      <c r="DN22" s="154"/>
      <c r="DO22" s="108"/>
      <c r="DP22" s="108"/>
      <c r="DQ22" s="138"/>
      <c r="DR22" s="139"/>
      <c r="DS22" s="139"/>
      <c r="DT22" s="139"/>
      <c r="DU22" s="139"/>
      <c r="DV22" s="201"/>
      <c r="DW22" s="144"/>
      <c r="DX22" s="144"/>
      <c r="DY22" s="140"/>
      <c r="DZ22" s="140"/>
      <c r="EA22" s="152"/>
      <c r="EB22" s="153"/>
      <c r="EC22" s="153"/>
      <c r="ED22" s="153"/>
      <c r="EE22" s="154"/>
      <c r="EF22" s="108"/>
      <c r="EG22" s="108"/>
      <c r="EH22" s="138"/>
      <c r="EI22" s="139"/>
      <c r="EJ22" s="139"/>
      <c r="EK22" s="139"/>
      <c r="EL22" s="139"/>
      <c r="EM22" s="201"/>
      <c r="EN22" s="144"/>
      <c r="EO22" s="144"/>
      <c r="EP22" s="140"/>
      <c r="EQ22" s="140"/>
      <c r="ER22" s="152"/>
      <c r="ES22" s="153"/>
      <c r="ET22" s="153"/>
      <c r="EU22" s="153"/>
      <c r="EV22" s="154"/>
      <c r="EW22" s="108"/>
      <c r="EX22" s="108"/>
      <c r="EY22" s="138"/>
      <c r="EZ22" s="139"/>
      <c r="FA22" s="139"/>
      <c r="FB22" s="139"/>
      <c r="FC22" s="139"/>
      <c r="FD22" s="201"/>
      <c r="FE22" s="144"/>
      <c r="FF22" s="144"/>
      <c r="FG22" s="140"/>
      <c r="FH22" s="140"/>
      <c r="FI22" s="152"/>
      <c r="FJ22" s="153"/>
      <c r="FK22" s="153"/>
      <c r="FL22" s="153"/>
      <c r="FM22" s="154"/>
      <c r="FN22" s="108"/>
      <c r="FO22" s="108"/>
      <c r="FP22" s="138"/>
      <c r="FQ22" s="139"/>
      <c r="FR22" s="139"/>
      <c r="FS22" s="139"/>
      <c r="FT22" s="139"/>
      <c r="FU22" s="201"/>
      <c r="FV22" s="144"/>
      <c r="FW22" s="144"/>
      <c r="FX22" s="140"/>
      <c r="FY22" s="140"/>
      <c r="FZ22" s="152"/>
      <c r="GA22" s="153"/>
      <c r="GB22" s="153"/>
      <c r="GC22" s="153"/>
      <c r="GD22" s="154"/>
      <c r="GE22" s="108"/>
      <c r="GF22" s="108"/>
      <c r="GG22" s="138"/>
      <c r="GH22" s="139"/>
      <c r="GI22" s="139"/>
      <c r="GJ22" s="139"/>
      <c r="GK22" s="139"/>
      <c r="GL22" s="201"/>
      <c r="GM22" s="144"/>
      <c r="GN22" s="144"/>
      <c r="GO22" s="140"/>
      <c r="GP22" s="140"/>
      <c r="GQ22" s="152"/>
      <c r="GR22" s="153"/>
      <c r="GS22" s="153"/>
      <c r="GT22" s="153"/>
      <c r="GU22" s="154"/>
      <c r="GV22" s="204"/>
      <c r="GW22" s="205"/>
    </row>
    <row r="23" spans="1:205" s="61" customFormat="1" ht="16.149999999999999" customHeight="1">
      <c r="A23" s="51"/>
      <c r="B23" s="52">
        <v>10</v>
      </c>
      <c r="C23" s="53">
        <v>134</v>
      </c>
      <c r="D23" s="53">
        <v>336</v>
      </c>
      <c r="E23" s="54">
        <v>3</v>
      </c>
      <c r="F23" s="55">
        <v>9</v>
      </c>
      <c r="G23" s="56"/>
      <c r="H23" s="57">
        <v>10</v>
      </c>
      <c r="I23" s="58"/>
      <c r="J23" s="59">
        <f t="shared" ref="J23:K31" si="70">E23</f>
        <v>3</v>
      </c>
      <c r="K23" s="59">
        <f t="shared" si="70"/>
        <v>9</v>
      </c>
      <c r="L23" s="202">
        <v>5</v>
      </c>
      <c r="M23" s="200">
        <f>L7-K23</f>
        <v>17</v>
      </c>
      <c r="N23" s="130">
        <f t="shared" ref="N23:N31" si="71">IF(M23&lt;0,0,IF(M23&lt;18,1,IF(M23&lt;36,2,3)))</f>
        <v>1</v>
      </c>
      <c r="O23" s="131">
        <f t="shared" ref="O23:O31" si="72">J23-L23</f>
        <v>-2</v>
      </c>
      <c r="P23" s="60">
        <f t="shared" ref="P23:P31" si="73">IF(L23&lt;1,"",IF((2+O23+N23)&gt;-1,(2+O23+N23),0))</f>
        <v>1</v>
      </c>
      <c r="Q23" s="105"/>
      <c r="R23" s="108"/>
      <c r="S23" s="127">
        <v>10</v>
      </c>
      <c r="T23" s="132">
        <f>C23</f>
        <v>134</v>
      </c>
      <c r="U23" s="133">
        <v>336</v>
      </c>
      <c r="V23" s="128">
        <f>E23</f>
        <v>3</v>
      </c>
      <c r="W23" s="134">
        <f>F23</f>
        <v>9</v>
      </c>
      <c r="X23" s="201"/>
      <c r="Y23" s="135">
        <v>10</v>
      </c>
      <c r="Z23" s="136"/>
      <c r="AA23" s="129">
        <f t="shared" ref="AA23:AB31" si="74">V23</f>
        <v>3</v>
      </c>
      <c r="AB23" s="129">
        <f t="shared" si="74"/>
        <v>9</v>
      </c>
      <c r="AC23" s="202">
        <v>4</v>
      </c>
      <c r="AD23" s="200">
        <f>AC7-AB23</f>
        <v>8</v>
      </c>
      <c r="AE23" s="130">
        <f t="shared" ref="AE23:AE31" si="75">IF(AD23&lt;0,0,IF(AD23&lt;18,1,IF(AD23&lt;36,2,3)))</f>
        <v>1</v>
      </c>
      <c r="AF23" s="131">
        <f t="shared" ref="AF23:AF31" si="76">AA23-AC23</f>
        <v>-1</v>
      </c>
      <c r="AG23" s="60">
        <f t="shared" ref="AG23:AG31" si="77">IF(AC23&lt;1,"",IF((2+AF23+AE23)&gt;-1,(2+AF23+AE23),0))</f>
        <v>2</v>
      </c>
      <c r="AH23" s="105"/>
      <c r="AI23" s="108"/>
      <c r="AJ23" s="127">
        <v>10</v>
      </c>
      <c r="AK23" s="132">
        <f>T23</f>
        <v>134</v>
      </c>
      <c r="AL23" s="133">
        <v>336</v>
      </c>
      <c r="AM23" s="128">
        <f>V23</f>
        <v>3</v>
      </c>
      <c r="AN23" s="134">
        <f>W23</f>
        <v>9</v>
      </c>
      <c r="AO23" s="201"/>
      <c r="AP23" s="135">
        <v>10</v>
      </c>
      <c r="AQ23" s="136"/>
      <c r="AR23" s="129">
        <f t="shared" ref="AR23:AS31" si="78">AM23</f>
        <v>3</v>
      </c>
      <c r="AS23" s="129">
        <f t="shared" si="78"/>
        <v>9</v>
      </c>
      <c r="AT23" s="202">
        <v>5</v>
      </c>
      <c r="AU23" s="200">
        <f>AT7-AS23</f>
        <v>17</v>
      </c>
      <c r="AV23" s="130">
        <f t="shared" ref="AV23:AV31" si="79">IF(AU23&lt;0,0,IF(AU23&lt;18,1,IF(AU23&lt;36,2,3)))</f>
        <v>1</v>
      </c>
      <c r="AW23" s="131">
        <f t="shared" ref="AW23:AW31" si="80">AR23-AT23</f>
        <v>-2</v>
      </c>
      <c r="AX23" s="60">
        <f t="shared" ref="AX23:AX31" si="81">IF(AT23&lt;1,"",IF((2+AW23+AV23)&gt;-1,(2+AW23+AV23),0))</f>
        <v>1</v>
      </c>
      <c r="AY23" s="105"/>
      <c r="AZ23" s="108"/>
      <c r="BA23" s="127">
        <v>10</v>
      </c>
      <c r="BB23" s="132">
        <f>AK23</f>
        <v>134</v>
      </c>
      <c r="BC23" s="133">
        <v>336</v>
      </c>
      <c r="BD23" s="128">
        <f>AM23</f>
        <v>3</v>
      </c>
      <c r="BE23" s="134">
        <f>AN23</f>
        <v>9</v>
      </c>
      <c r="BF23" s="201"/>
      <c r="BG23" s="135">
        <v>10</v>
      </c>
      <c r="BH23" s="136"/>
      <c r="BI23" s="129">
        <f t="shared" ref="BI23:BJ31" si="82">BD23</f>
        <v>3</v>
      </c>
      <c r="BJ23" s="129">
        <f t="shared" si="82"/>
        <v>9</v>
      </c>
      <c r="BK23" s="202">
        <v>5</v>
      </c>
      <c r="BL23" s="200">
        <f>BK7-BJ23</f>
        <v>19</v>
      </c>
      <c r="BM23" s="130">
        <f t="shared" ref="BM23:BM31" si="83">IF(BL23&lt;0,0,IF(BL23&lt;18,1,IF(BL23&lt;36,2,3)))</f>
        <v>2</v>
      </c>
      <c r="BN23" s="131">
        <f t="shared" ref="BN23:BN31" si="84">BI23-BK23</f>
        <v>-2</v>
      </c>
      <c r="BO23" s="60">
        <f t="shared" ref="BO23:BO31" si="85">IF(BK23&lt;1,"",IF((2+BN23+BM23)&gt;-1,(2+BN23+BM23),0))</f>
        <v>2</v>
      </c>
      <c r="BP23" s="105"/>
      <c r="BQ23" s="108"/>
      <c r="BR23" s="127">
        <v>10</v>
      </c>
      <c r="BS23" s="132">
        <f>BB23</f>
        <v>134</v>
      </c>
      <c r="BT23" s="133">
        <v>336</v>
      </c>
      <c r="BU23" s="128">
        <f>BD23</f>
        <v>3</v>
      </c>
      <c r="BV23" s="134">
        <f>BE23</f>
        <v>9</v>
      </c>
      <c r="BW23" s="201"/>
      <c r="BX23" s="135">
        <v>10</v>
      </c>
      <c r="BY23" s="136"/>
      <c r="BZ23" s="129">
        <f t="shared" ref="BZ23:CA31" si="86">BU23</f>
        <v>3</v>
      </c>
      <c r="CA23" s="129">
        <f t="shared" si="86"/>
        <v>9</v>
      </c>
      <c r="CB23" s="202">
        <v>3</v>
      </c>
      <c r="CC23" s="200">
        <f>CB7-CA23</f>
        <v>5</v>
      </c>
      <c r="CD23" s="130">
        <f t="shared" ref="CD23:CD31" si="87">IF(CC23&lt;0,0,IF(CC23&lt;18,1,IF(CC23&lt;36,2,3)))</f>
        <v>1</v>
      </c>
      <c r="CE23" s="131">
        <f t="shared" ref="CE23:CE31" si="88">BZ23-CB23</f>
        <v>0</v>
      </c>
      <c r="CF23" s="60">
        <f t="shared" ref="CF23:CF31" si="89">IF(CB23&lt;1,"",IF((2+CE23+CD23)&gt;-1,(2+CE23+CD23),0))</f>
        <v>3</v>
      </c>
      <c r="CG23" s="105"/>
      <c r="CH23" s="108"/>
      <c r="CI23" s="127">
        <v>10</v>
      </c>
      <c r="CJ23" s="132">
        <f>BS23</f>
        <v>134</v>
      </c>
      <c r="CK23" s="133">
        <v>336</v>
      </c>
      <c r="CL23" s="128">
        <f>BU23</f>
        <v>3</v>
      </c>
      <c r="CM23" s="134">
        <f>BV23</f>
        <v>9</v>
      </c>
      <c r="CN23" s="201"/>
      <c r="CO23" s="135">
        <v>10</v>
      </c>
      <c r="CP23" s="136"/>
      <c r="CQ23" s="129">
        <f t="shared" ref="CQ23:CR31" si="90">CL23</f>
        <v>3</v>
      </c>
      <c r="CR23" s="129">
        <f t="shared" si="90"/>
        <v>9</v>
      </c>
      <c r="CS23" s="202">
        <v>5</v>
      </c>
      <c r="CT23" s="200">
        <f>CS7-CR23</f>
        <v>8</v>
      </c>
      <c r="CU23" s="130">
        <f t="shared" ref="CU23:CU31" si="91">IF(CT23&lt;0,0,IF(CT23&lt;18,1,IF(CT23&lt;36,2,3)))</f>
        <v>1</v>
      </c>
      <c r="CV23" s="131">
        <f t="shared" ref="CV23:CV31" si="92">CQ23-CS23</f>
        <v>-2</v>
      </c>
      <c r="CW23" s="60">
        <f t="shared" ref="CW23:CW31" si="93">IF(CS23&lt;1,"",IF((2+CV23+CU23)&gt;-1,(2+CV23+CU23),0))</f>
        <v>1</v>
      </c>
      <c r="CX23" s="105"/>
      <c r="CY23" s="108"/>
      <c r="CZ23" s="127">
        <v>10</v>
      </c>
      <c r="DA23" s="132">
        <f>CJ23</f>
        <v>134</v>
      </c>
      <c r="DB23" s="133">
        <v>336</v>
      </c>
      <c r="DC23" s="128">
        <f>CL23</f>
        <v>3</v>
      </c>
      <c r="DD23" s="134">
        <f>CM23</f>
        <v>9</v>
      </c>
      <c r="DE23" s="201"/>
      <c r="DF23" s="135">
        <v>10</v>
      </c>
      <c r="DG23" s="136"/>
      <c r="DH23" s="129">
        <f t="shared" ref="DH23:DI31" si="94">DC23</f>
        <v>3</v>
      </c>
      <c r="DI23" s="129">
        <f t="shared" si="94"/>
        <v>9</v>
      </c>
      <c r="DJ23" s="202">
        <v>3</v>
      </c>
      <c r="DK23" s="200">
        <f>DJ7-DI23</f>
        <v>12</v>
      </c>
      <c r="DL23" s="130">
        <f t="shared" ref="DL23:DL31" si="95">IF(DK23&lt;0,0,IF(DK23&lt;18,1,IF(DK23&lt;36,2,3)))</f>
        <v>1</v>
      </c>
      <c r="DM23" s="131">
        <f t="shared" ref="DM23:DM31" si="96">DH23-DJ23</f>
        <v>0</v>
      </c>
      <c r="DN23" s="60">
        <f t="shared" ref="DN23:DN31" si="97">IF(DJ23&lt;1,"",IF((2+DM23+DL23)&gt;-1,(2+DM23+DL23),0))</f>
        <v>3</v>
      </c>
      <c r="DO23" s="105"/>
      <c r="DP23" s="108"/>
      <c r="DQ23" s="127">
        <v>10</v>
      </c>
      <c r="DR23" s="132">
        <f>DA23</f>
        <v>134</v>
      </c>
      <c r="DS23" s="133">
        <v>336</v>
      </c>
      <c r="DT23" s="128">
        <f>DC23</f>
        <v>3</v>
      </c>
      <c r="DU23" s="134">
        <f>DD23</f>
        <v>9</v>
      </c>
      <c r="DV23" s="201"/>
      <c r="DW23" s="135">
        <v>10</v>
      </c>
      <c r="DX23" s="136"/>
      <c r="DY23" s="129">
        <f t="shared" ref="DY23:DZ31" si="98">DT23</f>
        <v>3</v>
      </c>
      <c r="DZ23" s="129">
        <f t="shared" si="98"/>
        <v>9</v>
      </c>
      <c r="EA23" s="202"/>
      <c r="EB23" s="203">
        <f>EA7-DZ23</f>
        <v>12</v>
      </c>
      <c r="EC23" s="203">
        <f t="shared" ref="EC23:EC31" si="99">IF(EB23&lt;0,0,IF(EB23&lt;18,1,IF(EB23&lt;36,2,3)))</f>
        <v>1</v>
      </c>
      <c r="ED23" s="203">
        <f t="shared" ref="ED23:ED31" si="100">DY23-EA23</f>
        <v>3</v>
      </c>
      <c r="EE23" s="60" t="str">
        <f t="shared" ref="EE23:EE31" si="101">IF(EA23&lt;1,"",IF((2+ED23+EC23)&gt;-1,(2+ED23+EC23),0))</f>
        <v/>
      </c>
      <c r="EF23" s="105"/>
      <c r="EG23" s="108"/>
      <c r="EH23" s="127">
        <v>10</v>
      </c>
      <c r="EI23" s="132">
        <f>DR23</f>
        <v>134</v>
      </c>
      <c r="EJ23" s="133">
        <v>336</v>
      </c>
      <c r="EK23" s="128">
        <f>DT23</f>
        <v>3</v>
      </c>
      <c r="EL23" s="134">
        <f>DU23</f>
        <v>9</v>
      </c>
      <c r="EM23" s="201"/>
      <c r="EN23" s="135">
        <v>10</v>
      </c>
      <c r="EO23" s="136"/>
      <c r="EP23" s="129">
        <f t="shared" ref="EP23:EQ31" si="102">EK23</f>
        <v>3</v>
      </c>
      <c r="EQ23" s="129">
        <f t="shared" si="102"/>
        <v>9</v>
      </c>
      <c r="ER23" s="202"/>
      <c r="ES23" s="203">
        <f>ER7-EQ23</f>
        <v>-9</v>
      </c>
      <c r="ET23" s="203">
        <f t="shared" ref="ET23:ET31" si="103">IF(ES23&lt;0,0,IF(ES23&lt;18,1,IF(ES23&lt;36,2,3)))</f>
        <v>0</v>
      </c>
      <c r="EU23" s="203">
        <f t="shared" ref="EU23:EU31" si="104">EP23-ER23</f>
        <v>3</v>
      </c>
      <c r="EV23" s="60" t="str">
        <f t="shared" ref="EV23:EV31" si="105">IF(ER23&lt;1,"",IF((2+EU23+ET23)&gt;-1,(2+EU23+ET23),0))</f>
        <v/>
      </c>
      <c r="EW23" s="105"/>
      <c r="EX23" s="108"/>
      <c r="EY23" s="127">
        <v>10</v>
      </c>
      <c r="EZ23" s="132">
        <f>EI23</f>
        <v>134</v>
      </c>
      <c r="FA23" s="133">
        <v>336</v>
      </c>
      <c r="FB23" s="128">
        <f>EK23</f>
        <v>3</v>
      </c>
      <c r="FC23" s="134">
        <f>EL23</f>
        <v>9</v>
      </c>
      <c r="FD23" s="201"/>
      <c r="FE23" s="135">
        <v>10</v>
      </c>
      <c r="FF23" s="136"/>
      <c r="FG23" s="129">
        <f t="shared" ref="FG23:FH31" si="106">FB23</f>
        <v>3</v>
      </c>
      <c r="FH23" s="129">
        <f t="shared" si="106"/>
        <v>9</v>
      </c>
      <c r="FI23" s="202"/>
      <c r="FJ23" s="200">
        <f>FI7-FH23</f>
        <v>-9</v>
      </c>
      <c r="FK23" s="130">
        <f t="shared" ref="FK23:FK31" si="107">IF(FJ23&lt;0,0,IF(FJ23&lt;18,1,IF(FJ23&lt;36,2,3)))</f>
        <v>0</v>
      </c>
      <c r="FL23" s="131">
        <f t="shared" ref="FL23:FL31" si="108">FG23-FI23</f>
        <v>3</v>
      </c>
      <c r="FM23" s="60" t="str">
        <f t="shared" ref="FM23:FM31" si="109">IF(FI23&lt;1,"",IF((2+FL23+FK23)&gt;-1,(2+FL23+FK23),0))</f>
        <v/>
      </c>
      <c r="FN23" s="105"/>
      <c r="FO23" s="108"/>
      <c r="FP23" s="127">
        <v>10</v>
      </c>
      <c r="FQ23" s="132">
        <f>EZ23</f>
        <v>134</v>
      </c>
      <c r="FR23" s="133">
        <v>336</v>
      </c>
      <c r="FS23" s="128">
        <f>FB23</f>
        <v>3</v>
      </c>
      <c r="FT23" s="134">
        <f>FC23</f>
        <v>9</v>
      </c>
      <c r="FU23" s="201"/>
      <c r="FV23" s="135">
        <v>10</v>
      </c>
      <c r="FW23" s="136"/>
      <c r="FX23" s="129">
        <f t="shared" ref="FX23:FY31" si="110">FS23</f>
        <v>3</v>
      </c>
      <c r="FY23" s="129">
        <f t="shared" si="110"/>
        <v>9</v>
      </c>
      <c r="FZ23" s="202"/>
      <c r="GA23" s="200">
        <f>FZ7-FY23</f>
        <v>-9</v>
      </c>
      <c r="GB23" s="130">
        <f t="shared" ref="GB23:GB31" si="111">IF(GA23&lt;0,0,IF(GA23&lt;18,1,IF(GA23&lt;36,2,3)))</f>
        <v>0</v>
      </c>
      <c r="GC23" s="131">
        <f t="shared" ref="GC23:GC31" si="112">FX23-FZ23</f>
        <v>3</v>
      </c>
      <c r="GD23" s="60" t="str">
        <f t="shared" ref="GD23:GD31" si="113">IF(FZ23&lt;1,"",IF((2+GC23+GB23)&gt;-1,(2+GC23+GB23),0))</f>
        <v/>
      </c>
      <c r="GE23" s="105"/>
      <c r="GF23" s="108"/>
      <c r="GG23" s="127">
        <v>10</v>
      </c>
      <c r="GH23" s="132">
        <f>FQ23</f>
        <v>134</v>
      </c>
      <c r="GI23" s="133">
        <v>336</v>
      </c>
      <c r="GJ23" s="128">
        <f>FS23</f>
        <v>3</v>
      </c>
      <c r="GK23" s="134">
        <f>FT23</f>
        <v>9</v>
      </c>
      <c r="GL23" s="201"/>
      <c r="GM23" s="135">
        <v>10</v>
      </c>
      <c r="GN23" s="136"/>
      <c r="GO23" s="129">
        <f t="shared" ref="GO23:GP31" si="114">GJ23</f>
        <v>3</v>
      </c>
      <c r="GP23" s="129">
        <f t="shared" si="114"/>
        <v>9</v>
      </c>
      <c r="GQ23" s="202"/>
      <c r="GR23" s="200">
        <f>GQ7-GP23</f>
        <v>-9</v>
      </c>
      <c r="GS23" s="130">
        <f t="shared" ref="GS23:GS31" si="115">IF(GR23&lt;0,0,IF(GR23&lt;18,1,IF(GR23&lt;36,2,3)))</f>
        <v>0</v>
      </c>
      <c r="GT23" s="131">
        <f t="shared" ref="GT23:GT31" si="116">GO23-GQ23</f>
        <v>3</v>
      </c>
      <c r="GU23" s="60" t="str">
        <f t="shared" ref="GU23:GU31" si="117">IF(GQ23&lt;1,"",IF((2+GT23+GS23)&gt;-1,(2+GT23+GS23),0))</f>
        <v/>
      </c>
      <c r="GV23" s="204"/>
      <c r="GW23" s="205"/>
    </row>
    <row r="24" spans="1:205" s="61" customFormat="1" ht="16.149999999999999" customHeight="1">
      <c r="A24" s="51"/>
      <c r="B24" s="52">
        <v>11</v>
      </c>
      <c r="C24" s="53">
        <v>295</v>
      </c>
      <c r="D24" s="53">
        <v>197</v>
      </c>
      <c r="E24" s="54">
        <v>4</v>
      </c>
      <c r="F24" s="55">
        <v>13</v>
      </c>
      <c r="G24" s="56"/>
      <c r="H24" s="57">
        <v>11</v>
      </c>
      <c r="I24" s="58"/>
      <c r="J24" s="59">
        <f t="shared" si="70"/>
        <v>4</v>
      </c>
      <c r="K24" s="59">
        <f t="shared" si="70"/>
        <v>13</v>
      </c>
      <c r="L24" s="202">
        <v>5</v>
      </c>
      <c r="M24" s="200">
        <f>L7-K24</f>
        <v>13</v>
      </c>
      <c r="N24" s="130">
        <f t="shared" si="71"/>
        <v>1</v>
      </c>
      <c r="O24" s="131">
        <f t="shared" si="72"/>
        <v>-1</v>
      </c>
      <c r="P24" s="60">
        <f t="shared" si="73"/>
        <v>2</v>
      </c>
      <c r="Q24" s="105"/>
      <c r="R24" s="108"/>
      <c r="S24" s="127">
        <v>11</v>
      </c>
      <c r="T24" s="132">
        <f t="shared" ref="T24:T31" si="118">C24</f>
        <v>295</v>
      </c>
      <c r="U24" s="133">
        <v>336</v>
      </c>
      <c r="V24" s="128">
        <f t="shared" ref="V24:W31" si="119">E24</f>
        <v>4</v>
      </c>
      <c r="W24" s="134">
        <f t="shared" si="119"/>
        <v>13</v>
      </c>
      <c r="X24" s="201"/>
      <c r="Y24" s="135">
        <v>11</v>
      </c>
      <c r="Z24" s="136"/>
      <c r="AA24" s="129">
        <f t="shared" si="74"/>
        <v>4</v>
      </c>
      <c r="AB24" s="129">
        <f t="shared" si="74"/>
        <v>13</v>
      </c>
      <c r="AC24" s="202">
        <v>5</v>
      </c>
      <c r="AD24" s="200">
        <f>AC7-AB24</f>
        <v>4</v>
      </c>
      <c r="AE24" s="130">
        <f t="shared" si="75"/>
        <v>1</v>
      </c>
      <c r="AF24" s="131">
        <f t="shared" si="76"/>
        <v>-1</v>
      </c>
      <c r="AG24" s="60">
        <f t="shared" si="77"/>
        <v>2</v>
      </c>
      <c r="AH24" s="105"/>
      <c r="AI24" s="108"/>
      <c r="AJ24" s="127">
        <v>11</v>
      </c>
      <c r="AK24" s="132">
        <f t="shared" ref="AK24:AK31" si="120">T24</f>
        <v>295</v>
      </c>
      <c r="AL24" s="133">
        <v>336</v>
      </c>
      <c r="AM24" s="128">
        <f t="shared" ref="AM24:AN31" si="121">V24</f>
        <v>4</v>
      </c>
      <c r="AN24" s="134">
        <f t="shared" si="121"/>
        <v>13</v>
      </c>
      <c r="AO24" s="201"/>
      <c r="AP24" s="135">
        <v>11</v>
      </c>
      <c r="AQ24" s="136"/>
      <c r="AR24" s="129">
        <f t="shared" si="78"/>
        <v>4</v>
      </c>
      <c r="AS24" s="129">
        <f t="shared" si="78"/>
        <v>13</v>
      </c>
      <c r="AT24" s="202">
        <v>6</v>
      </c>
      <c r="AU24" s="200">
        <f>AT7-AS24</f>
        <v>13</v>
      </c>
      <c r="AV24" s="130">
        <f t="shared" si="79"/>
        <v>1</v>
      </c>
      <c r="AW24" s="131">
        <f t="shared" si="80"/>
        <v>-2</v>
      </c>
      <c r="AX24" s="60">
        <f t="shared" si="81"/>
        <v>1</v>
      </c>
      <c r="AY24" s="105"/>
      <c r="AZ24" s="108"/>
      <c r="BA24" s="127">
        <v>11</v>
      </c>
      <c r="BB24" s="132">
        <f t="shared" ref="BB24:BB31" si="122">AK24</f>
        <v>295</v>
      </c>
      <c r="BC24" s="133">
        <v>336</v>
      </c>
      <c r="BD24" s="128">
        <f t="shared" ref="BD24:BE31" si="123">AM24</f>
        <v>4</v>
      </c>
      <c r="BE24" s="134">
        <f t="shared" si="123"/>
        <v>13</v>
      </c>
      <c r="BF24" s="201"/>
      <c r="BG24" s="135">
        <v>11</v>
      </c>
      <c r="BH24" s="136"/>
      <c r="BI24" s="129">
        <f t="shared" si="82"/>
        <v>4</v>
      </c>
      <c r="BJ24" s="129">
        <f t="shared" si="82"/>
        <v>13</v>
      </c>
      <c r="BK24" s="202">
        <v>6</v>
      </c>
      <c r="BL24" s="200">
        <f>BK7-BJ24</f>
        <v>15</v>
      </c>
      <c r="BM24" s="130">
        <f t="shared" si="83"/>
        <v>1</v>
      </c>
      <c r="BN24" s="131">
        <f t="shared" si="84"/>
        <v>-2</v>
      </c>
      <c r="BO24" s="60">
        <f t="shared" si="85"/>
        <v>1</v>
      </c>
      <c r="BP24" s="105"/>
      <c r="BQ24" s="108"/>
      <c r="BR24" s="127">
        <v>11</v>
      </c>
      <c r="BS24" s="132">
        <f t="shared" ref="BS24:BS31" si="124">BB24</f>
        <v>295</v>
      </c>
      <c r="BT24" s="133">
        <v>336</v>
      </c>
      <c r="BU24" s="128">
        <f t="shared" ref="BU24:BV31" si="125">BD24</f>
        <v>4</v>
      </c>
      <c r="BV24" s="134">
        <f t="shared" si="125"/>
        <v>13</v>
      </c>
      <c r="BW24" s="201"/>
      <c r="BX24" s="135">
        <v>11</v>
      </c>
      <c r="BY24" s="136"/>
      <c r="BZ24" s="129">
        <f t="shared" si="86"/>
        <v>4</v>
      </c>
      <c r="CA24" s="129">
        <f t="shared" si="86"/>
        <v>13</v>
      </c>
      <c r="CB24" s="202">
        <v>5</v>
      </c>
      <c r="CC24" s="200">
        <f>CB7-CA24</f>
        <v>1</v>
      </c>
      <c r="CD24" s="130">
        <f t="shared" si="87"/>
        <v>1</v>
      </c>
      <c r="CE24" s="131">
        <f t="shared" si="88"/>
        <v>-1</v>
      </c>
      <c r="CF24" s="60">
        <f t="shared" si="89"/>
        <v>2</v>
      </c>
      <c r="CG24" s="105"/>
      <c r="CH24" s="108"/>
      <c r="CI24" s="127">
        <v>11</v>
      </c>
      <c r="CJ24" s="132">
        <f t="shared" ref="CJ24:CJ31" si="126">BS24</f>
        <v>295</v>
      </c>
      <c r="CK24" s="133">
        <v>336</v>
      </c>
      <c r="CL24" s="128">
        <f t="shared" ref="CL24:CM31" si="127">BU24</f>
        <v>4</v>
      </c>
      <c r="CM24" s="134">
        <f t="shared" si="127"/>
        <v>13</v>
      </c>
      <c r="CN24" s="201"/>
      <c r="CO24" s="135">
        <v>11</v>
      </c>
      <c r="CP24" s="136"/>
      <c r="CQ24" s="129">
        <f t="shared" si="90"/>
        <v>4</v>
      </c>
      <c r="CR24" s="129">
        <f t="shared" si="90"/>
        <v>13</v>
      </c>
      <c r="CS24" s="202">
        <v>6</v>
      </c>
      <c r="CT24" s="200">
        <f>CS7-CR24</f>
        <v>4</v>
      </c>
      <c r="CU24" s="130">
        <f t="shared" si="91"/>
        <v>1</v>
      </c>
      <c r="CV24" s="131">
        <f t="shared" si="92"/>
        <v>-2</v>
      </c>
      <c r="CW24" s="60">
        <f t="shared" si="93"/>
        <v>1</v>
      </c>
      <c r="CX24" s="105"/>
      <c r="CY24" s="108"/>
      <c r="CZ24" s="127">
        <v>11</v>
      </c>
      <c r="DA24" s="132">
        <f t="shared" ref="DA24:DA31" si="128">CJ24</f>
        <v>295</v>
      </c>
      <c r="DB24" s="133">
        <v>336</v>
      </c>
      <c r="DC24" s="128">
        <f t="shared" ref="DC24:DD31" si="129">CL24</f>
        <v>4</v>
      </c>
      <c r="DD24" s="134">
        <f t="shared" si="129"/>
        <v>13</v>
      </c>
      <c r="DE24" s="201"/>
      <c r="DF24" s="135">
        <v>11</v>
      </c>
      <c r="DG24" s="136"/>
      <c r="DH24" s="129">
        <f t="shared" si="94"/>
        <v>4</v>
      </c>
      <c r="DI24" s="129">
        <f t="shared" si="94"/>
        <v>13</v>
      </c>
      <c r="DJ24" s="202">
        <v>5</v>
      </c>
      <c r="DK24" s="200">
        <f>DJ7-DI24</f>
        <v>8</v>
      </c>
      <c r="DL24" s="130">
        <f t="shared" si="95"/>
        <v>1</v>
      </c>
      <c r="DM24" s="131">
        <f t="shared" si="96"/>
        <v>-1</v>
      </c>
      <c r="DN24" s="60">
        <f t="shared" si="97"/>
        <v>2</v>
      </c>
      <c r="DO24" s="105"/>
      <c r="DP24" s="108"/>
      <c r="DQ24" s="127">
        <v>11</v>
      </c>
      <c r="DR24" s="132">
        <f t="shared" ref="DR24:DR31" si="130">DA24</f>
        <v>295</v>
      </c>
      <c r="DS24" s="133">
        <v>336</v>
      </c>
      <c r="DT24" s="128">
        <f t="shared" ref="DT24:DU31" si="131">DC24</f>
        <v>4</v>
      </c>
      <c r="DU24" s="134">
        <f t="shared" si="131"/>
        <v>13</v>
      </c>
      <c r="DV24" s="201"/>
      <c r="DW24" s="135">
        <v>11</v>
      </c>
      <c r="DX24" s="136"/>
      <c r="DY24" s="129">
        <f t="shared" si="98"/>
        <v>4</v>
      </c>
      <c r="DZ24" s="129">
        <f t="shared" si="98"/>
        <v>13</v>
      </c>
      <c r="EA24" s="202"/>
      <c r="EB24" s="203">
        <f>EA7-DZ24</f>
        <v>8</v>
      </c>
      <c r="EC24" s="203">
        <f t="shared" si="99"/>
        <v>1</v>
      </c>
      <c r="ED24" s="203">
        <f t="shared" si="100"/>
        <v>4</v>
      </c>
      <c r="EE24" s="60" t="str">
        <f t="shared" si="101"/>
        <v/>
      </c>
      <c r="EF24" s="105"/>
      <c r="EG24" s="108"/>
      <c r="EH24" s="127">
        <v>11</v>
      </c>
      <c r="EI24" s="132">
        <f t="shared" ref="EI24:EI31" si="132">DR24</f>
        <v>295</v>
      </c>
      <c r="EJ24" s="133">
        <v>336</v>
      </c>
      <c r="EK24" s="128">
        <f t="shared" ref="EK24:EL31" si="133">DT24</f>
        <v>4</v>
      </c>
      <c r="EL24" s="134">
        <f t="shared" si="133"/>
        <v>13</v>
      </c>
      <c r="EM24" s="201"/>
      <c r="EN24" s="135">
        <v>11</v>
      </c>
      <c r="EO24" s="136"/>
      <c r="EP24" s="129">
        <f t="shared" si="102"/>
        <v>4</v>
      </c>
      <c r="EQ24" s="129">
        <f t="shared" si="102"/>
        <v>13</v>
      </c>
      <c r="ER24" s="202"/>
      <c r="ES24" s="203">
        <f>ER7-EQ24</f>
        <v>-13</v>
      </c>
      <c r="ET24" s="203">
        <f t="shared" si="103"/>
        <v>0</v>
      </c>
      <c r="EU24" s="203">
        <f t="shared" si="104"/>
        <v>4</v>
      </c>
      <c r="EV24" s="60" t="str">
        <f t="shared" si="105"/>
        <v/>
      </c>
      <c r="EW24" s="105"/>
      <c r="EX24" s="108"/>
      <c r="EY24" s="127">
        <v>11</v>
      </c>
      <c r="EZ24" s="132">
        <f t="shared" ref="EZ24:EZ31" si="134">EI24</f>
        <v>295</v>
      </c>
      <c r="FA24" s="133">
        <v>336</v>
      </c>
      <c r="FB24" s="128">
        <f t="shared" ref="FB24:FC31" si="135">EK24</f>
        <v>4</v>
      </c>
      <c r="FC24" s="134">
        <f t="shared" si="135"/>
        <v>13</v>
      </c>
      <c r="FD24" s="201"/>
      <c r="FE24" s="135">
        <v>11</v>
      </c>
      <c r="FF24" s="136"/>
      <c r="FG24" s="129">
        <f t="shared" si="106"/>
        <v>4</v>
      </c>
      <c r="FH24" s="129">
        <f t="shared" si="106"/>
        <v>13</v>
      </c>
      <c r="FI24" s="202"/>
      <c r="FJ24" s="200">
        <f>FI7-FH24</f>
        <v>-13</v>
      </c>
      <c r="FK24" s="130">
        <f t="shared" si="107"/>
        <v>0</v>
      </c>
      <c r="FL24" s="131">
        <f t="shared" si="108"/>
        <v>4</v>
      </c>
      <c r="FM24" s="60" t="str">
        <f t="shared" si="109"/>
        <v/>
      </c>
      <c r="FN24" s="105"/>
      <c r="FO24" s="108"/>
      <c r="FP24" s="127">
        <v>11</v>
      </c>
      <c r="FQ24" s="132">
        <f t="shared" ref="FQ24:FQ31" si="136">EZ24</f>
        <v>295</v>
      </c>
      <c r="FR24" s="133">
        <v>336</v>
      </c>
      <c r="FS24" s="128">
        <f t="shared" ref="FS24:FT31" si="137">FB24</f>
        <v>4</v>
      </c>
      <c r="FT24" s="134">
        <f t="shared" si="137"/>
        <v>13</v>
      </c>
      <c r="FU24" s="201"/>
      <c r="FV24" s="135">
        <v>11</v>
      </c>
      <c r="FW24" s="136"/>
      <c r="FX24" s="129">
        <f t="shared" si="110"/>
        <v>4</v>
      </c>
      <c r="FY24" s="129">
        <f t="shared" si="110"/>
        <v>13</v>
      </c>
      <c r="FZ24" s="202"/>
      <c r="GA24" s="200">
        <f>FZ7-FY24</f>
        <v>-13</v>
      </c>
      <c r="GB24" s="130">
        <f t="shared" si="111"/>
        <v>0</v>
      </c>
      <c r="GC24" s="131">
        <f t="shared" si="112"/>
        <v>4</v>
      </c>
      <c r="GD24" s="60" t="str">
        <f t="shared" si="113"/>
        <v/>
      </c>
      <c r="GE24" s="105"/>
      <c r="GF24" s="108"/>
      <c r="GG24" s="127">
        <v>11</v>
      </c>
      <c r="GH24" s="132">
        <f t="shared" ref="GH24:GH31" si="138">FQ24</f>
        <v>295</v>
      </c>
      <c r="GI24" s="133">
        <v>336</v>
      </c>
      <c r="GJ24" s="128">
        <f t="shared" ref="GJ24:GK31" si="139">FS24</f>
        <v>4</v>
      </c>
      <c r="GK24" s="134">
        <f t="shared" si="139"/>
        <v>13</v>
      </c>
      <c r="GL24" s="201"/>
      <c r="GM24" s="135">
        <v>11</v>
      </c>
      <c r="GN24" s="136"/>
      <c r="GO24" s="129">
        <f t="shared" si="114"/>
        <v>4</v>
      </c>
      <c r="GP24" s="129">
        <f t="shared" si="114"/>
        <v>13</v>
      </c>
      <c r="GQ24" s="202"/>
      <c r="GR24" s="200">
        <f>GQ7-GP24</f>
        <v>-13</v>
      </c>
      <c r="GS24" s="130">
        <f t="shared" si="115"/>
        <v>0</v>
      </c>
      <c r="GT24" s="131">
        <f t="shared" si="116"/>
        <v>4</v>
      </c>
      <c r="GU24" s="60" t="str">
        <f t="shared" si="117"/>
        <v/>
      </c>
      <c r="GV24" s="204"/>
      <c r="GW24" s="205"/>
    </row>
    <row r="25" spans="1:205" s="61" customFormat="1" ht="16.149999999999999" customHeight="1">
      <c r="A25" s="51"/>
      <c r="B25" s="52">
        <v>12</v>
      </c>
      <c r="C25" s="53">
        <v>427</v>
      </c>
      <c r="D25" s="53">
        <v>471</v>
      </c>
      <c r="E25" s="54">
        <v>5</v>
      </c>
      <c r="F25" s="55">
        <v>3</v>
      </c>
      <c r="G25" s="56"/>
      <c r="H25" s="57">
        <v>12</v>
      </c>
      <c r="I25" s="58"/>
      <c r="J25" s="59">
        <f t="shared" si="70"/>
        <v>5</v>
      </c>
      <c r="K25" s="59">
        <f t="shared" si="70"/>
        <v>3</v>
      </c>
      <c r="L25" s="202">
        <v>6</v>
      </c>
      <c r="M25" s="200">
        <f>L7-K25</f>
        <v>23</v>
      </c>
      <c r="N25" s="130">
        <f t="shared" si="71"/>
        <v>2</v>
      </c>
      <c r="O25" s="131">
        <f t="shared" si="72"/>
        <v>-1</v>
      </c>
      <c r="P25" s="60">
        <f t="shared" si="73"/>
        <v>3</v>
      </c>
      <c r="Q25" s="105"/>
      <c r="R25" s="108"/>
      <c r="S25" s="127">
        <v>12</v>
      </c>
      <c r="T25" s="132">
        <f t="shared" si="118"/>
        <v>427</v>
      </c>
      <c r="U25" s="133">
        <v>336</v>
      </c>
      <c r="V25" s="128">
        <f t="shared" si="119"/>
        <v>5</v>
      </c>
      <c r="W25" s="134">
        <f t="shared" si="119"/>
        <v>3</v>
      </c>
      <c r="X25" s="201"/>
      <c r="Y25" s="135">
        <v>12</v>
      </c>
      <c r="Z25" s="136"/>
      <c r="AA25" s="129">
        <f t="shared" si="74"/>
        <v>5</v>
      </c>
      <c r="AB25" s="129">
        <f t="shared" si="74"/>
        <v>3</v>
      </c>
      <c r="AC25" s="202">
        <v>5</v>
      </c>
      <c r="AD25" s="200">
        <f>AC7-AB25</f>
        <v>14</v>
      </c>
      <c r="AE25" s="130">
        <f t="shared" si="75"/>
        <v>1</v>
      </c>
      <c r="AF25" s="131">
        <f t="shared" si="76"/>
        <v>0</v>
      </c>
      <c r="AG25" s="60">
        <f t="shared" si="77"/>
        <v>3</v>
      </c>
      <c r="AH25" s="105"/>
      <c r="AI25" s="108"/>
      <c r="AJ25" s="127">
        <v>12</v>
      </c>
      <c r="AK25" s="132">
        <f t="shared" si="120"/>
        <v>427</v>
      </c>
      <c r="AL25" s="133">
        <v>336</v>
      </c>
      <c r="AM25" s="128">
        <f t="shared" si="121"/>
        <v>5</v>
      </c>
      <c r="AN25" s="134">
        <f t="shared" si="121"/>
        <v>3</v>
      </c>
      <c r="AO25" s="201"/>
      <c r="AP25" s="135">
        <v>12</v>
      </c>
      <c r="AQ25" s="136"/>
      <c r="AR25" s="129">
        <f t="shared" si="78"/>
        <v>5</v>
      </c>
      <c r="AS25" s="129">
        <f t="shared" si="78"/>
        <v>3</v>
      </c>
      <c r="AT25" s="202"/>
      <c r="AU25" s="200">
        <f>AT7-AS25</f>
        <v>23</v>
      </c>
      <c r="AV25" s="130">
        <f t="shared" si="79"/>
        <v>2</v>
      </c>
      <c r="AW25" s="131">
        <f t="shared" si="80"/>
        <v>5</v>
      </c>
      <c r="AX25" s="60" t="str">
        <f t="shared" si="81"/>
        <v/>
      </c>
      <c r="AY25" s="105"/>
      <c r="AZ25" s="108"/>
      <c r="BA25" s="127">
        <v>12</v>
      </c>
      <c r="BB25" s="132">
        <f t="shared" si="122"/>
        <v>427</v>
      </c>
      <c r="BC25" s="133">
        <v>336</v>
      </c>
      <c r="BD25" s="128">
        <f t="shared" si="123"/>
        <v>5</v>
      </c>
      <c r="BE25" s="134">
        <f t="shared" si="123"/>
        <v>3</v>
      </c>
      <c r="BF25" s="201"/>
      <c r="BG25" s="135">
        <v>12</v>
      </c>
      <c r="BH25" s="136"/>
      <c r="BI25" s="129">
        <f t="shared" si="82"/>
        <v>5</v>
      </c>
      <c r="BJ25" s="129">
        <f t="shared" si="82"/>
        <v>3</v>
      </c>
      <c r="BK25" s="202">
        <v>7</v>
      </c>
      <c r="BL25" s="200">
        <f>BK7-BJ25</f>
        <v>25</v>
      </c>
      <c r="BM25" s="130">
        <f t="shared" si="83"/>
        <v>2</v>
      </c>
      <c r="BN25" s="131">
        <f t="shared" si="84"/>
        <v>-2</v>
      </c>
      <c r="BO25" s="60">
        <f t="shared" si="85"/>
        <v>2</v>
      </c>
      <c r="BP25" s="105"/>
      <c r="BQ25" s="108"/>
      <c r="BR25" s="127">
        <v>12</v>
      </c>
      <c r="BS25" s="132">
        <f t="shared" si="124"/>
        <v>427</v>
      </c>
      <c r="BT25" s="133">
        <v>336</v>
      </c>
      <c r="BU25" s="128">
        <f t="shared" si="125"/>
        <v>5</v>
      </c>
      <c r="BV25" s="134">
        <f t="shared" si="125"/>
        <v>3</v>
      </c>
      <c r="BW25" s="201"/>
      <c r="BX25" s="135">
        <v>12</v>
      </c>
      <c r="BY25" s="136"/>
      <c r="BZ25" s="129">
        <f t="shared" si="86"/>
        <v>5</v>
      </c>
      <c r="CA25" s="129">
        <f t="shared" si="86"/>
        <v>3</v>
      </c>
      <c r="CB25" s="202">
        <v>6</v>
      </c>
      <c r="CC25" s="200">
        <f>CB7-CA25</f>
        <v>11</v>
      </c>
      <c r="CD25" s="130">
        <f t="shared" si="87"/>
        <v>1</v>
      </c>
      <c r="CE25" s="131">
        <f t="shared" si="88"/>
        <v>-1</v>
      </c>
      <c r="CF25" s="60">
        <f t="shared" si="89"/>
        <v>2</v>
      </c>
      <c r="CG25" s="105"/>
      <c r="CH25" s="108"/>
      <c r="CI25" s="127">
        <v>12</v>
      </c>
      <c r="CJ25" s="132">
        <f t="shared" si="126"/>
        <v>427</v>
      </c>
      <c r="CK25" s="133">
        <v>336</v>
      </c>
      <c r="CL25" s="128">
        <f t="shared" si="127"/>
        <v>5</v>
      </c>
      <c r="CM25" s="134">
        <f t="shared" si="127"/>
        <v>3</v>
      </c>
      <c r="CN25" s="201"/>
      <c r="CO25" s="135">
        <v>12</v>
      </c>
      <c r="CP25" s="136"/>
      <c r="CQ25" s="129">
        <f t="shared" si="90"/>
        <v>5</v>
      </c>
      <c r="CR25" s="129">
        <f t="shared" si="90"/>
        <v>3</v>
      </c>
      <c r="CS25" s="202">
        <v>8</v>
      </c>
      <c r="CT25" s="200">
        <f>CS7-CR25</f>
        <v>14</v>
      </c>
      <c r="CU25" s="130">
        <f t="shared" si="91"/>
        <v>1</v>
      </c>
      <c r="CV25" s="131">
        <f t="shared" si="92"/>
        <v>-3</v>
      </c>
      <c r="CW25" s="60">
        <f t="shared" si="93"/>
        <v>0</v>
      </c>
      <c r="CX25" s="105"/>
      <c r="CY25" s="108"/>
      <c r="CZ25" s="127">
        <v>12</v>
      </c>
      <c r="DA25" s="132">
        <f t="shared" si="128"/>
        <v>427</v>
      </c>
      <c r="DB25" s="133">
        <v>336</v>
      </c>
      <c r="DC25" s="128">
        <f t="shared" si="129"/>
        <v>5</v>
      </c>
      <c r="DD25" s="134">
        <f t="shared" si="129"/>
        <v>3</v>
      </c>
      <c r="DE25" s="201"/>
      <c r="DF25" s="135">
        <v>12</v>
      </c>
      <c r="DG25" s="136"/>
      <c r="DH25" s="129">
        <f t="shared" si="94"/>
        <v>5</v>
      </c>
      <c r="DI25" s="129">
        <f t="shared" si="94"/>
        <v>3</v>
      </c>
      <c r="DJ25" s="202">
        <v>7</v>
      </c>
      <c r="DK25" s="200">
        <f>DJ7-DI25</f>
        <v>18</v>
      </c>
      <c r="DL25" s="130">
        <f t="shared" si="95"/>
        <v>2</v>
      </c>
      <c r="DM25" s="131">
        <f t="shared" si="96"/>
        <v>-2</v>
      </c>
      <c r="DN25" s="60">
        <f t="shared" si="97"/>
        <v>2</v>
      </c>
      <c r="DO25" s="105"/>
      <c r="DP25" s="108"/>
      <c r="DQ25" s="127">
        <v>12</v>
      </c>
      <c r="DR25" s="132">
        <f t="shared" si="130"/>
        <v>427</v>
      </c>
      <c r="DS25" s="133">
        <v>336</v>
      </c>
      <c r="DT25" s="128">
        <f t="shared" si="131"/>
        <v>5</v>
      </c>
      <c r="DU25" s="134">
        <f t="shared" si="131"/>
        <v>3</v>
      </c>
      <c r="DV25" s="201"/>
      <c r="DW25" s="135">
        <v>12</v>
      </c>
      <c r="DX25" s="136"/>
      <c r="DY25" s="129">
        <f t="shared" si="98"/>
        <v>5</v>
      </c>
      <c r="DZ25" s="129">
        <f t="shared" si="98"/>
        <v>3</v>
      </c>
      <c r="EA25" s="202"/>
      <c r="EB25" s="203">
        <f>EA7-DZ25</f>
        <v>18</v>
      </c>
      <c r="EC25" s="203">
        <f t="shared" si="99"/>
        <v>2</v>
      </c>
      <c r="ED25" s="203">
        <f t="shared" si="100"/>
        <v>5</v>
      </c>
      <c r="EE25" s="60" t="str">
        <f t="shared" si="101"/>
        <v/>
      </c>
      <c r="EF25" s="105"/>
      <c r="EG25" s="108"/>
      <c r="EH25" s="127">
        <v>12</v>
      </c>
      <c r="EI25" s="132">
        <f t="shared" si="132"/>
        <v>427</v>
      </c>
      <c r="EJ25" s="133">
        <v>336</v>
      </c>
      <c r="EK25" s="128">
        <f t="shared" si="133"/>
        <v>5</v>
      </c>
      <c r="EL25" s="134">
        <f t="shared" si="133"/>
        <v>3</v>
      </c>
      <c r="EM25" s="201"/>
      <c r="EN25" s="135">
        <v>12</v>
      </c>
      <c r="EO25" s="136"/>
      <c r="EP25" s="129">
        <f t="shared" si="102"/>
        <v>5</v>
      </c>
      <c r="EQ25" s="129">
        <f t="shared" si="102"/>
        <v>3</v>
      </c>
      <c r="ER25" s="202"/>
      <c r="ES25" s="203">
        <f>ER7-EQ25</f>
        <v>-3</v>
      </c>
      <c r="ET25" s="203">
        <f t="shared" si="103"/>
        <v>0</v>
      </c>
      <c r="EU25" s="203">
        <f t="shared" si="104"/>
        <v>5</v>
      </c>
      <c r="EV25" s="60" t="str">
        <f t="shared" si="105"/>
        <v/>
      </c>
      <c r="EW25" s="105"/>
      <c r="EX25" s="108"/>
      <c r="EY25" s="127">
        <v>12</v>
      </c>
      <c r="EZ25" s="132">
        <f t="shared" si="134"/>
        <v>427</v>
      </c>
      <c r="FA25" s="133">
        <v>336</v>
      </c>
      <c r="FB25" s="128">
        <f t="shared" si="135"/>
        <v>5</v>
      </c>
      <c r="FC25" s="134">
        <f t="shared" si="135"/>
        <v>3</v>
      </c>
      <c r="FD25" s="201"/>
      <c r="FE25" s="135">
        <v>12</v>
      </c>
      <c r="FF25" s="136"/>
      <c r="FG25" s="129">
        <f t="shared" si="106"/>
        <v>5</v>
      </c>
      <c r="FH25" s="129">
        <f t="shared" si="106"/>
        <v>3</v>
      </c>
      <c r="FI25" s="202"/>
      <c r="FJ25" s="200">
        <f>FI7-FH25</f>
        <v>-3</v>
      </c>
      <c r="FK25" s="130">
        <f t="shared" si="107"/>
        <v>0</v>
      </c>
      <c r="FL25" s="131">
        <f t="shared" si="108"/>
        <v>5</v>
      </c>
      <c r="FM25" s="60" t="str">
        <f t="shared" si="109"/>
        <v/>
      </c>
      <c r="FN25" s="105"/>
      <c r="FO25" s="108"/>
      <c r="FP25" s="127">
        <v>12</v>
      </c>
      <c r="FQ25" s="132">
        <f t="shared" si="136"/>
        <v>427</v>
      </c>
      <c r="FR25" s="133">
        <v>336</v>
      </c>
      <c r="FS25" s="128">
        <f t="shared" si="137"/>
        <v>5</v>
      </c>
      <c r="FT25" s="134">
        <f t="shared" si="137"/>
        <v>3</v>
      </c>
      <c r="FU25" s="201"/>
      <c r="FV25" s="135">
        <v>12</v>
      </c>
      <c r="FW25" s="136"/>
      <c r="FX25" s="129">
        <f t="shared" si="110"/>
        <v>5</v>
      </c>
      <c r="FY25" s="129">
        <f t="shared" si="110"/>
        <v>3</v>
      </c>
      <c r="FZ25" s="202"/>
      <c r="GA25" s="200">
        <f>FZ7-FY25</f>
        <v>-3</v>
      </c>
      <c r="GB25" s="130">
        <f t="shared" si="111"/>
        <v>0</v>
      </c>
      <c r="GC25" s="131">
        <f t="shared" si="112"/>
        <v>5</v>
      </c>
      <c r="GD25" s="60" t="str">
        <f t="shared" si="113"/>
        <v/>
      </c>
      <c r="GE25" s="105"/>
      <c r="GF25" s="108"/>
      <c r="GG25" s="127">
        <v>12</v>
      </c>
      <c r="GH25" s="132">
        <f t="shared" si="138"/>
        <v>427</v>
      </c>
      <c r="GI25" s="133">
        <v>336</v>
      </c>
      <c r="GJ25" s="128">
        <f t="shared" si="139"/>
        <v>5</v>
      </c>
      <c r="GK25" s="134">
        <f t="shared" si="139"/>
        <v>3</v>
      </c>
      <c r="GL25" s="201"/>
      <c r="GM25" s="135">
        <v>12</v>
      </c>
      <c r="GN25" s="136"/>
      <c r="GO25" s="129">
        <f t="shared" si="114"/>
        <v>5</v>
      </c>
      <c r="GP25" s="129">
        <f t="shared" si="114"/>
        <v>3</v>
      </c>
      <c r="GQ25" s="202"/>
      <c r="GR25" s="200">
        <f>GQ7-GP25</f>
        <v>-3</v>
      </c>
      <c r="GS25" s="130">
        <f t="shared" si="115"/>
        <v>0</v>
      </c>
      <c r="GT25" s="131">
        <f t="shared" si="116"/>
        <v>5</v>
      </c>
      <c r="GU25" s="60" t="str">
        <f t="shared" si="117"/>
        <v/>
      </c>
      <c r="GV25" s="204"/>
      <c r="GW25" s="205"/>
    </row>
    <row r="26" spans="1:205" s="61" customFormat="1" ht="16.149999999999999" customHeight="1">
      <c r="A26" s="51"/>
      <c r="B26" s="52">
        <v>13</v>
      </c>
      <c r="C26" s="53">
        <v>310</v>
      </c>
      <c r="D26" s="53">
        <v>385</v>
      </c>
      <c r="E26" s="54">
        <v>4</v>
      </c>
      <c r="F26" s="55">
        <v>15</v>
      </c>
      <c r="G26" s="56"/>
      <c r="H26" s="57">
        <v>13</v>
      </c>
      <c r="I26" s="58"/>
      <c r="J26" s="59">
        <f t="shared" si="70"/>
        <v>4</v>
      </c>
      <c r="K26" s="59">
        <f t="shared" si="70"/>
        <v>15</v>
      </c>
      <c r="L26" s="202">
        <v>5</v>
      </c>
      <c r="M26" s="200">
        <f>L7-K26</f>
        <v>11</v>
      </c>
      <c r="N26" s="130">
        <f t="shared" si="71"/>
        <v>1</v>
      </c>
      <c r="O26" s="131">
        <f t="shared" si="72"/>
        <v>-1</v>
      </c>
      <c r="P26" s="60">
        <f t="shared" si="73"/>
        <v>2</v>
      </c>
      <c r="Q26" s="105"/>
      <c r="R26" s="108"/>
      <c r="S26" s="127">
        <v>13</v>
      </c>
      <c r="T26" s="132">
        <f t="shared" si="118"/>
        <v>310</v>
      </c>
      <c r="U26" s="133">
        <v>336</v>
      </c>
      <c r="V26" s="128">
        <f t="shared" si="119"/>
        <v>4</v>
      </c>
      <c r="W26" s="134">
        <f t="shared" si="119"/>
        <v>15</v>
      </c>
      <c r="X26" s="201"/>
      <c r="Y26" s="135">
        <v>13</v>
      </c>
      <c r="Z26" s="136"/>
      <c r="AA26" s="129">
        <f t="shared" si="74"/>
        <v>4</v>
      </c>
      <c r="AB26" s="129">
        <f t="shared" si="74"/>
        <v>15</v>
      </c>
      <c r="AC26" s="202">
        <v>5</v>
      </c>
      <c r="AD26" s="200">
        <f>AC7-AB26</f>
        <v>2</v>
      </c>
      <c r="AE26" s="130">
        <f t="shared" si="75"/>
        <v>1</v>
      </c>
      <c r="AF26" s="131">
        <f t="shared" si="76"/>
        <v>-1</v>
      </c>
      <c r="AG26" s="60">
        <f t="shared" si="77"/>
        <v>2</v>
      </c>
      <c r="AH26" s="105"/>
      <c r="AI26" s="108"/>
      <c r="AJ26" s="127">
        <v>13</v>
      </c>
      <c r="AK26" s="132">
        <f t="shared" si="120"/>
        <v>310</v>
      </c>
      <c r="AL26" s="133">
        <v>336</v>
      </c>
      <c r="AM26" s="128">
        <f t="shared" si="121"/>
        <v>4</v>
      </c>
      <c r="AN26" s="134">
        <f t="shared" si="121"/>
        <v>15</v>
      </c>
      <c r="AO26" s="201"/>
      <c r="AP26" s="135">
        <v>13</v>
      </c>
      <c r="AQ26" s="136"/>
      <c r="AR26" s="129">
        <f t="shared" si="78"/>
        <v>4</v>
      </c>
      <c r="AS26" s="129">
        <f t="shared" si="78"/>
        <v>15</v>
      </c>
      <c r="AT26" s="202">
        <v>7</v>
      </c>
      <c r="AU26" s="200">
        <f>AT7-AS26</f>
        <v>11</v>
      </c>
      <c r="AV26" s="130">
        <f t="shared" si="79"/>
        <v>1</v>
      </c>
      <c r="AW26" s="131">
        <f t="shared" si="80"/>
        <v>-3</v>
      </c>
      <c r="AX26" s="60">
        <f t="shared" si="81"/>
        <v>0</v>
      </c>
      <c r="AY26" s="105"/>
      <c r="AZ26" s="108"/>
      <c r="BA26" s="127">
        <v>13</v>
      </c>
      <c r="BB26" s="132">
        <f t="shared" si="122"/>
        <v>310</v>
      </c>
      <c r="BC26" s="133">
        <v>336</v>
      </c>
      <c r="BD26" s="128">
        <f t="shared" si="123"/>
        <v>4</v>
      </c>
      <c r="BE26" s="134">
        <f t="shared" si="123"/>
        <v>15</v>
      </c>
      <c r="BF26" s="201"/>
      <c r="BG26" s="135">
        <v>13</v>
      </c>
      <c r="BH26" s="136"/>
      <c r="BI26" s="129">
        <f t="shared" si="82"/>
        <v>4</v>
      </c>
      <c r="BJ26" s="129">
        <f t="shared" si="82"/>
        <v>15</v>
      </c>
      <c r="BK26" s="202">
        <v>6</v>
      </c>
      <c r="BL26" s="200">
        <f>BK7-BJ26</f>
        <v>13</v>
      </c>
      <c r="BM26" s="130">
        <f t="shared" si="83"/>
        <v>1</v>
      </c>
      <c r="BN26" s="131">
        <f t="shared" si="84"/>
        <v>-2</v>
      </c>
      <c r="BO26" s="60">
        <f t="shared" si="85"/>
        <v>1</v>
      </c>
      <c r="BP26" s="105"/>
      <c r="BQ26" s="108"/>
      <c r="BR26" s="127">
        <v>13</v>
      </c>
      <c r="BS26" s="132">
        <f t="shared" si="124"/>
        <v>310</v>
      </c>
      <c r="BT26" s="133">
        <v>336</v>
      </c>
      <c r="BU26" s="128">
        <f t="shared" si="125"/>
        <v>4</v>
      </c>
      <c r="BV26" s="134">
        <f t="shared" si="125"/>
        <v>15</v>
      </c>
      <c r="BW26" s="201"/>
      <c r="BX26" s="135">
        <v>13</v>
      </c>
      <c r="BY26" s="136"/>
      <c r="BZ26" s="129">
        <f t="shared" si="86"/>
        <v>4</v>
      </c>
      <c r="CA26" s="129">
        <f t="shared" si="86"/>
        <v>15</v>
      </c>
      <c r="CB26" s="202">
        <v>5</v>
      </c>
      <c r="CC26" s="200">
        <f>CB7-CA26</f>
        <v>-1</v>
      </c>
      <c r="CD26" s="130">
        <f t="shared" si="87"/>
        <v>0</v>
      </c>
      <c r="CE26" s="131">
        <f t="shared" si="88"/>
        <v>-1</v>
      </c>
      <c r="CF26" s="60">
        <f t="shared" si="89"/>
        <v>1</v>
      </c>
      <c r="CG26" s="105"/>
      <c r="CH26" s="108"/>
      <c r="CI26" s="127">
        <v>13</v>
      </c>
      <c r="CJ26" s="132">
        <f t="shared" si="126"/>
        <v>310</v>
      </c>
      <c r="CK26" s="133">
        <v>336</v>
      </c>
      <c r="CL26" s="128">
        <f t="shared" si="127"/>
        <v>4</v>
      </c>
      <c r="CM26" s="134">
        <f t="shared" si="127"/>
        <v>15</v>
      </c>
      <c r="CN26" s="201"/>
      <c r="CO26" s="135">
        <v>13</v>
      </c>
      <c r="CP26" s="136"/>
      <c r="CQ26" s="129">
        <f t="shared" si="90"/>
        <v>4</v>
      </c>
      <c r="CR26" s="129">
        <f t="shared" si="90"/>
        <v>15</v>
      </c>
      <c r="CS26" s="202">
        <v>5</v>
      </c>
      <c r="CT26" s="200">
        <f>CS7-CR26</f>
        <v>2</v>
      </c>
      <c r="CU26" s="130">
        <f t="shared" si="91"/>
        <v>1</v>
      </c>
      <c r="CV26" s="131">
        <f t="shared" si="92"/>
        <v>-1</v>
      </c>
      <c r="CW26" s="60">
        <f t="shared" si="93"/>
        <v>2</v>
      </c>
      <c r="CX26" s="105"/>
      <c r="CY26" s="108"/>
      <c r="CZ26" s="127">
        <v>13</v>
      </c>
      <c r="DA26" s="132">
        <f t="shared" si="128"/>
        <v>310</v>
      </c>
      <c r="DB26" s="133">
        <v>336</v>
      </c>
      <c r="DC26" s="128">
        <f t="shared" si="129"/>
        <v>4</v>
      </c>
      <c r="DD26" s="134">
        <f t="shared" si="129"/>
        <v>15</v>
      </c>
      <c r="DE26" s="201"/>
      <c r="DF26" s="135">
        <v>13</v>
      </c>
      <c r="DG26" s="136"/>
      <c r="DH26" s="129">
        <f t="shared" si="94"/>
        <v>4</v>
      </c>
      <c r="DI26" s="129">
        <f t="shared" si="94"/>
        <v>15</v>
      </c>
      <c r="DJ26" s="202">
        <v>5</v>
      </c>
      <c r="DK26" s="200">
        <f>DJ7-DI26</f>
        <v>6</v>
      </c>
      <c r="DL26" s="130">
        <f t="shared" si="95"/>
        <v>1</v>
      </c>
      <c r="DM26" s="131">
        <f t="shared" si="96"/>
        <v>-1</v>
      </c>
      <c r="DN26" s="60">
        <f t="shared" si="97"/>
        <v>2</v>
      </c>
      <c r="DO26" s="105"/>
      <c r="DP26" s="108"/>
      <c r="DQ26" s="127">
        <v>13</v>
      </c>
      <c r="DR26" s="132">
        <f t="shared" si="130"/>
        <v>310</v>
      </c>
      <c r="DS26" s="133">
        <v>336</v>
      </c>
      <c r="DT26" s="128">
        <f t="shared" si="131"/>
        <v>4</v>
      </c>
      <c r="DU26" s="134">
        <f t="shared" si="131"/>
        <v>15</v>
      </c>
      <c r="DV26" s="201"/>
      <c r="DW26" s="135">
        <v>13</v>
      </c>
      <c r="DX26" s="136"/>
      <c r="DY26" s="129">
        <f t="shared" si="98"/>
        <v>4</v>
      </c>
      <c r="DZ26" s="129">
        <f t="shared" si="98"/>
        <v>15</v>
      </c>
      <c r="EA26" s="202"/>
      <c r="EB26" s="203">
        <f>EA7-DZ26</f>
        <v>6</v>
      </c>
      <c r="EC26" s="203">
        <f t="shared" si="99"/>
        <v>1</v>
      </c>
      <c r="ED26" s="203">
        <f t="shared" si="100"/>
        <v>4</v>
      </c>
      <c r="EE26" s="60" t="str">
        <f t="shared" si="101"/>
        <v/>
      </c>
      <c r="EF26" s="105"/>
      <c r="EG26" s="108"/>
      <c r="EH26" s="127">
        <v>13</v>
      </c>
      <c r="EI26" s="132">
        <f t="shared" si="132"/>
        <v>310</v>
      </c>
      <c r="EJ26" s="133">
        <v>336</v>
      </c>
      <c r="EK26" s="128">
        <f t="shared" si="133"/>
        <v>4</v>
      </c>
      <c r="EL26" s="134">
        <f t="shared" si="133"/>
        <v>15</v>
      </c>
      <c r="EM26" s="201"/>
      <c r="EN26" s="135">
        <v>13</v>
      </c>
      <c r="EO26" s="136"/>
      <c r="EP26" s="129">
        <f t="shared" si="102"/>
        <v>4</v>
      </c>
      <c r="EQ26" s="129">
        <f t="shared" si="102"/>
        <v>15</v>
      </c>
      <c r="ER26" s="202"/>
      <c r="ES26" s="203">
        <f>ER7-EQ26</f>
        <v>-15</v>
      </c>
      <c r="ET26" s="203">
        <f t="shared" si="103"/>
        <v>0</v>
      </c>
      <c r="EU26" s="203">
        <f t="shared" si="104"/>
        <v>4</v>
      </c>
      <c r="EV26" s="60" t="str">
        <f t="shared" si="105"/>
        <v/>
      </c>
      <c r="EW26" s="105"/>
      <c r="EX26" s="108"/>
      <c r="EY26" s="127">
        <v>13</v>
      </c>
      <c r="EZ26" s="132">
        <f t="shared" si="134"/>
        <v>310</v>
      </c>
      <c r="FA26" s="133">
        <v>336</v>
      </c>
      <c r="FB26" s="128">
        <f t="shared" si="135"/>
        <v>4</v>
      </c>
      <c r="FC26" s="134">
        <f t="shared" si="135"/>
        <v>15</v>
      </c>
      <c r="FD26" s="201"/>
      <c r="FE26" s="135">
        <v>13</v>
      </c>
      <c r="FF26" s="136"/>
      <c r="FG26" s="129">
        <f t="shared" si="106"/>
        <v>4</v>
      </c>
      <c r="FH26" s="129">
        <f t="shared" si="106"/>
        <v>15</v>
      </c>
      <c r="FI26" s="202"/>
      <c r="FJ26" s="200">
        <f>FI7-FH26</f>
        <v>-15</v>
      </c>
      <c r="FK26" s="130">
        <f t="shared" si="107"/>
        <v>0</v>
      </c>
      <c r="FL26" s="131">
        <f t="shared" si="108"/>
        <v>4</v>
      </c>
      <c r="FM26" s="60" t="str">
        <f t="shared" si="109"/>
        <v/>
      </c>
      <c r="FN26" s="105"/>
      <c r="FO26" s="108"/>
      <c r="FP26" s="127">
        <v>13</v>
      </c>
      <c r="FQ26" s="132">
        <f t="shared" si="136"/>
        <v>310</v>
      </c>
      <c r="FR26" s="133">
        <v>336</v>
      </c>
      <c r="FS26" s="128">
        <f t="shared" si="137"/>
        <v>4</v>
      </c>
      <c r="FT26" s="134">
        <f t="shared" si="137"/>
        <v>15</v>
      </c>
      <c r="FU26" s="201"/>
      <c r="FV26" s="135">
        <v>13</v>
      </c>
      <c r="FW26" s="136"/>
      <c r="FX26" s="129">
        <f t="shared" si="110"/>
        <v>4</v>
      </c>
      <c r="FY26" s="129">
        <f t="shared" si="110"/>
        <v>15</v>
      </c>
      <c r="FZ26" s="202"/>
      <c r="GA26" s="200">
        <f>FZ7-FY26</f>
        <v>-15</v>
      </c>
      <c r="GB26" s="130">
        <f t="shared" si="111"/>
        <v>0</v>
      </c>
      <c r="GC26" s="131">
        <f t="shared" si="112"/>
        <v>4</v>
      </c>
      <c r="GD26" s="60" t="str">
        <f t="shared" si="113"/>
        <v/>
      </c>
      <c r="GE26" s="105"/>
      <c r="GF26" s="108"/>
      <c r="GG26" s="127">
        <v>13</v>
      </c>
      <c r="GH26" s="132">
        <f t="shared" si="138"/>
        <v>310</v>
      </c>
      <c r="GI26" s="133">
        <v>336</v>
      </c>
      <c r="GJ26" s="128">
        <f t="shared" si="139"/>
        <v>4</v>
      </c>
      <c r="GK26" s="134">
        <f t="shared" si="139"/>
        <v>15</v>
      </c>
      <c r="GL26" s="201"/>
      <c r="GM26" s="135">
        <v>13</v>
      </c>
      <c r="GN26" s="136"/>
      <c r="GO26" s="129">
        <f t="shared" si="114"/>
        <v>4</v>
      </c>
      <c r="GP26" s="129">
        <f t="shared" si="114"/>
        <v>15</v>
      </c>
      <c r="GQ26" s="202"/>
      <c r="GR26" s="200">
        <f>GQ7-GP26</f>
        <v>-15</v>
      </c>
      <c r="GS26" s="130">
        <f t="shared" si="115"/>
        <v>0</v>
      </c>
      <c r="GT26" s="131">
        <f t="shared" si="116"/>
        <v>4</v>
      </c>
      <c r="GU26" s="60" t="str">
        <f t="shared" si="117"/>
        <v/>
      </c>
      <c r="GV26" s="204"/>
      <c r="GW26" s="205"/>
    </row>
    <row r="27" spans="1:205" s="61" customFormat="1" ht="16.149999999999999" customHeight="1">
      <c r="A27" s="51"/>
      <c r="B27" s="52">
        <v>14</v>
      </c>
      <c r="C27" s="53">
        <v>305</v>
      </c>
      <c r="D27" s="53">
        <v>110</v>
      </c>
      <c r="E27" s="54">
        <v>4</v>
      </c>
      <c r="F27" s="55">
        <v>7</v>
      </c>
      <c r="G27" s="56"/>
      <c r="H27" s="57">
        <v>14</v>
      </c>
      <c r="I27" s="58"/>
      <c r="J27" s="59">
        <f t="shared" si="70"/>
        <v>4</v>
      </c>
      <c r="K27" s="59">
        <f t="shared" si="70"/>
        <v>7</v>
      </c>
      <c r="L27" s="202">
        <v>8</v>
      </c>
      <c r="M27" s="200">
        <f>L7-K27</f>
        <v>19</v>
      </c>
      <c r="N27" s="130">
        <f t="shared" si="71"/>
        <v>2</v>
      </c>
      <c r="O27" s="131">
        <f t="shared" si="72"/>
        <v>-4</v>
      </c>
      <c r="P27" s="60">
        <f t="shared" si="73"/>
        <v>0</v>
      </c>
      <c r="Q27" s="105"/>
      <c r="R27" s="108"/>
      <c r="S27" s="127">
        <v>14</v>
      </c>
      <c r="T27" s="132">
        <f t="shared" si="118"/>
        <v>305</v>
      </c>
      <c r="U27" s="133">
        <v>336</v>
      </c>
      <c r="V27" s="128">
        <f t="shared" si="119"/>
        <v>4</v>
      </c>
      <c r="W27" s="134">
        <f t="shared" si="119"/>
        <v>7</v>
      </c>
      <c r="X27" s="201"/>
      <c r="Y27" s="135">
        <v>14</v>
      </c>
      <c r="Z27" s="136"/>
      <c r="AA27" s="129">
        <f t="shared" si="74"/>
        <v>4</v>
      </c>
      <c r="AB27" s="129">
        <f t="shared" si="74"/>
        <v>7</v>
      </c>
      <c r="AC27" s="202">
        <v>4</v>
      </c>
      <c r="AD27" s="207">
        <f>AC7-AB27</f>
        <v>10</v>
      </c>
      <c r="AE27" s="207">
        <f t="shared" si="75"/>
        <v>1</v>
      </c>
      <c r="AF27" s="207">
        <f>AA27-AC27</f>
        <v>0</v>
      </c>
      <c r="AG27" s="60">
        <f>IF(AC27&lt;1,"",IF((2+AF27+AE27)&gt;-1,(2+AF27+AE27),0))</f>
        <v>3</v>
      </c>
      <c r="AH27" s="105"/>
      <c r="AI27" s="108"/>
      <c r="AJ27" s="127">
        <v>14</v>
      </c>
      <c r="AK27" s="132">
        <f t="shared" si="120"/>
        <v>305</v>
      </c>
      <c r="AL27" s="133">
        <v>336</v>
      </c>
      <c r="AM27" s="128">
        <f t="shared" si="121"/>
        <v>4</v>
      </c>
      <c r="AN27" s="134">
        <f t="shared" si="121"/>
        <v>7</v>
      </c>
      <c r="AO27" s="201"/>
      <c r="AP27" s="135">
        <v>14</v>
      </c>
      <c r="AQ27" s="136"/>
      <c r="AR27" s="129">
        <f t="shared" si="78"/>
        <v>4</v>
      </c>
      <c r="AS27" s="129">
        <f t="shared" si="78"/>
        <v>7</v>
      </c>
      <c r="AT27" s="202">
        <v>6</v>
      </c>
      <c r="AU27" s="200">
        <f>AT7-AS27</f>
        <v>19</v>
      </c>
      <c r="AV27" s="130">
        <f t="shared" si="79"/>
        <v>2</v>
      </c>
      <c r="AW27" s="131">
        <f t="shared" si="80"/>
        <v>-2</v>
      </c>
      <c r="AX27" s="60">
        <f t="shared" si="81"/>
        <v>2</v>
      </c>
      <c r="AY27" s="105"/>
      <c r="AZ27" s="108"/>
      <c r="BA27" s="127">
        <v>14</v>
      </c>
      <c r="BB27" s="132">
        <f t="shared" si="122"/>
        <v>305</v>
      </c>
      <c r="BC27" s="133">
        <v>336</v>
      </c>
      <c r="BD27" s="128">
        <f t="shared" si="123"/>
        <v>4</v>
      </c>
      <c r="BE27" s="134">
        <f t="shared" si="123"/>
        <v>7</v>
      </c>
      <c r="BF27" s="201"/>
      <c r="BG27" s="135">
        <v>14</v>
      </c>
      <c r="BH27" s="136"/>
      <c r="BI27" s="129">
        <f t="shared" si="82"/>
        <v>4</v>
      </c>
      <c r="BJ27" s="129">
        <f t="shared" si="82"/>
        <v>7</v>
      </c>
      <c r="BK27" s="202">
        <v>6</v>
      </c>
      <c r="BL27" s="200">
        <f>BK7-BJ27</f>
        <v>21</v>
      </c>
      <c r="BM27" s="130">
        <f t="shared" si="83"/>
        <v>2</v>
      </c>
      <c r="BN27" s="131">
        <f t="shared" si="84"/>
        <v>-2</v>
      </c>
      <c r="BO27" s="60">
        <f t="shared" si="85"/>
        <v>2</v>
      </c>
      <c r="BP27" s="105"/>
      <c r="BQ27" s="108"/>
      <c r="BR27" s="127">
        <v>14</v>
      </c>
      <c r="BS27" s="132">
        <f t="shared" si="124"/>
        <v>305</v>
      </c>
      <c r="BT27" s="133">
        <v>336</v>
      </c>
      <c r="BU27" s="128">
        <f t="shared" si="125"/>
        <v>4</v>
      </c>
      <c r="BV27" s="134">
        <f t="shared" si="125"/>
        <v>7</v>
      </c>
      <c r="BW27" s="201"/>
      <c r="BX27" s="135">
        <v>14</v>
      </c>
      <c r="BY27" s="136"/>
      <c r="BZ27" s="129">
        <f t="shared" si="86"/>
        <v>4</v>
      </c>
      <c r="CA27" s="129">
        <f t="shared" si="86"/>
        <v>7</v>
      </c>
      <c r="CB27" s="202">
        <v>6</v>
      </c>
      <c r="CC27" s="200">
        <f>CB7-CA27</f>
        <v>7</v>
      </c>
      <c r="CD27" s="130">
        <f t="shared" si="87"/>
        <v>1</v>
      </c>
      <c r="CE27" s="131">
        <f t="shared" si="88"/>
        <v>-2</v>
      </c>
      <c r="CF27" s="60">
        <f t="shared" si="89"/>
        <v>1</v>
      </c>
      <c r="CG27" s="105"/>
      <c r="CH27" s="108"/>
      <c r="CI27" s="127">
        <v>14</v>
      </c>
      <c r="CJ27" s="132">
        <f t="shared" si="126"/>
        <v>305</v>
      </c>
      <c r="CK27" s="133">
        <v>336</v>
      </c>
      <c r="CL27" s="128">
        <f t="shared" si="127"/>
        <v>4</v>
      </c>
      <c r="CM27" s="134">
        <f t="shared" si="127"/>
        <v>7</v>
      </c>
      <c r="CN27" s="201"/>
      <c r="CO27" s="135">
        <v>14</v>
      </c>
      <c r="CP27" s="136"/>
      <c r="CQ27" s="129">
        <f t="shared" si="90"/>
        <v>4</v>
      </c>
      <c r="CR27" s="129">
        <f t="shared" si="90"/>
        <v>7</v>
      </c>
      <c r="CS27" s="202">
        <v>4</v>
      </c>
      <c r="CT27" s="200">
        <f>CS7-CR27</f>
        <v>10</v>
      </c>
      <c r="CU27" s="130">
        <f t="shared" si="91"/>
        <v>1</v>
      </c>
      <c r="CV27" s="131">
        <f t="shared" si="92"/>
        <v>0</v>
      </c>
      <c r="CW27" s="60">
        <f t="shared" si="93"/>
        <v>3</v>
      </c>
      <c r="CX27" s="105"/>
      <c r="CY27" s="108"/>
      <c r="CZ27" s="127">
        <v>14</v>
      </c>
      <c r="DA27" s="132">
        <f t="shared" si="128"/>
        <v>305</v>
      </c>
      <c r="DB27" s="133">
        <v>336</v>
      </c>
      <c r="DC27" s="128">
        <f t="shared" si="129"/>
        <v>4</v>
      </c>
      <c r="DD27" s="134">
        <f t="shared" si="129"/>
        <v>7</v>
      </c>
      <c r="DE27" s="201"/>
      <c r="DF27" s="135">
        <v>14</v>
      </c>
      <c r="DG27" s="136"/>
      <c r="DH27" s="129">
        <f t="shared" si="94"/>
        <v>4</v>
      </c>
      <c r="DI27" s="129">
        <f t="shared" si="94"/>
        <v>7</v>
      </c>
      <c r="DJ27" s="202">
        <v>5</v>
      </c>
      <c r="DK27" s="200">
        <f>DJ7-DI27</f>
        <v>14</v>
      </c>
      <c r="DL27" s="130">
        <f t="shared" si="95"/>
        <v>1</v>
      </c>
      <c r="DM27" s="131">
        <f t="shared" si="96"/>
        <v>-1</v>
      </c>
      <c r="DN27" s="60">
        <f t="shared" si="97"/>
        <v>2</v>
      </c>
      <c r="DO27" s="105"/>
      <c r="DP27" s="108"/>
      <c r="DQ27" s="127">
        <v>14</v>
      </c>
      <c r="DR27" s="132">
        <f t="shared" si="130"/>
        <v>305</v>
      </c>
      <c r="DS27" s="133">
        <v>336</v>
      </c>
      <c r="DT27" s="128">
        <f t="shared" si="131"/>
        <v>4</v>
      </c>
      <c r="DU27" s="134">
        <f t="shared" si="131"/>
        <v>7</v>
      </c>
      <c r="DV27" s="201"/>
      <c r="DW27" s="135">
        <v>14</v>
      </c>
      <c r="DX27" s="136"/>
      <c r="DY27" s="129">
        <f t="shared" si="98"/>
        <v>4</v>
      </c>
      <c r="DZ27" s="129">
        <f t="shared" si="98"/>
        <v>7</v>
      </c>
      <c r="EA27" s="202"/>
      <c r="EB27" s="203">
        <f>EA7-DZ27</f>
        <v>14</v>
      </c>
      <c r="EC27" s="203">
        <f t="shared" si="99"/>
        <v>1</v>
      </c>
      <c r="ED27" s="203">
        <f t="shared" si="100"/>
        <v>4</v>
      </c>
      <c r="EE27" s="60" t="str">
        <f t="shared" si="101"/>
        <v/>
      </c>
      <c r="EF27" s="105"/>
      <c r="EG27" s="108"/>
      <c r="EH27" s="127">
        <v>14</v>
      </c>
      <c r="EI27" s="132">
        <f t="shared" si="132"/>
        <v>305</v>
      </c>
      <c r="EJ27" s="133">
        <v>336</v>
      </c>
      <c r="EK27" s="128">
        <f t="shared" si="133"/>
        <v>4</v>
      </c>
      <c r="EL27" s="134">
        <f t="shared" si="133"/>
        <v>7</v>
      </c>
      <c r="EM27" s="201"/>
      <c r="EN27" s="135">
        <v>14</v>
      </c>
      <c r="EO27" s="136"/>
      <c r="EP27" s="129">
        <f t="shared" si="102"/>
        <v>4</v>
      </c>
      <c r="EQ27" s="129">
        <f t="shared" si="102"/>
        <v>7</v>
      </c>
      <c r="ER27" s="202"/>
      <c r="ES27" s="203">
        <f>ER7-EQ27</f>
        <v>-7</v>
      </c>
      <c r="ET27" s="203">
        <f t="shared" si="103"/>
        <v>0</v>
      </c>
      <c r="EU27" s="203">
        <f t="shared" si="104"/>
        <v>4</v>
      </c>
      <c r="EV27" s="60" t="str">
        <f t="shared" si="105"/>
        <v/>
      </c>
      <c r="EW27" s="105"/>
      <c r="EX27" s="108"/>
      <c r="EY27" s="127">
        <v>14</v>
      </c>
      <c r="EZ27" s="132">
        <f t="shared" si="134"/>
        <v>305</v>
      </c>
      <c r="FA27" s="133">
        <v>336</v>
      </c>
      <c r="FB27" s="128">
        <f t="shared" si="135"/>
        <v>4</v>
      </c>
      <c r="FC27" s="134">
        <f t="shared" si="135"/>
        <v>7</v>
      </c>
      <c r="FD27" s="201"/>
      <c r="FE27" s="135">
        <v>14</v>
      </c>
      <c r="FF27" s="136"/>
      <c r="FG27" s="129">
        <f t="shared" si="106"/>
        <v>4</v>
      </c>
      <c r="FH27" s="129">
        <f t="shared" si="106"/>
        <v>7</v>
      </c>
      <c r="FI27" s="202"/>
      <c r="FJ27" s="200">
        <f>FI7-FH27</f>
        <v>-7</v>
      </c>
      <c r="FK27" s="130">
        <f t="shared" si="107"/>
        <v>0</v>
      </c>
      <c r="FL27" s="131">
        <f t="shared" si="108"/>
        <v>4</v>
      </c>
      <c r="FM27" s="60" t="str">
        <f t="shared" si="109"/>
        <v/>
      </c>
      <c r="FN27" s="105"/>
      <c r="FO27" s="108"/>
      <c r="FP27" s="127">
        <v>14</v>
      </c>
      <c r="FQ27" s="132">
        <f t="shared" si="136"/>
        <v>305</v>
      </c>
      <c r="FR27" s="133">
        <v>336</v>
      </c>
      <c r="FS27" s="128">
        <f t="shared" si="137"/>
        <v>4</v>
      </c>
      <c r="FT27" s="134">
        <f t="shared" si="137"/>
        <v>7</v>
      </c>
      <c r="FU27" s="201"/>
      <c r="FV27" s="135">
        <v>14</v>
      </c>
      <c r="FW27" s="136"/>
      <c r="FX27" s="129">
        <f t="shared" si="110"/>
        <v>4</v>
      </c>
      <c r="FY27" s="129">
        <f t="shared" si="110"/>
        <v>7</v>
      </c>
      <c r="FZ27" s="202"/>
      <c r="GA27" s="200">
        <f>FZ7-FY27</f>
        <v>-7</v>
      </c>
      <c r="GB27" s="130">
        <f t="shared" si="111"/>
        <v>0</v>
      </c>
      <c r="GC27" s="131">
        <f t="shared" si="112"/>
        <v>4</v>
      </c>
      <c r="GD27" s="60" t="str">
        <f t="shared" si="113"/>
        <v/>
      </c>
      <c r="GE27" s="105"/>
      <c r="GF27" s="108"/>
      <c r="GG27" s="127">
        <v>14</v>
      </c>
      <c r="GH27" s="132">
        <f t="shared" si="138"/>
        <v>305</v>
      </c>
      <c r="GI27" s="133">
        <v>336</v>
      </c>
      <c r="GJ27" s="128">
        <f t="shared" si="139"/>
        <v>4</v>
      </c>
      <c r="GK27" s="134">
        <f t="shared" si="139"/>
        <v>7</v>
      </c>
      <c r="GL27" s="201"/>
      <c r="GM27" s="135">
        <v>14</v>
      </c>
      <c r="GN27" s="136"/>
      <c r="GO27" s="129">
        <f t="shared" si="114"/>
        <v>4</v>
      </c>
      <c r="GP27" s="129">
        <f t="shared" si="114"/>
        <v>7</v>
      </c>
      <c r="GQ27" s="202"/>
      <c r="GR27" s="200">
        <f>GQ7-GP27</f>
        <v>-7</v>
      </c>
      <c r="GS27" s="130">
        <f t="shared" si="115"/>
        <v>0</v>
      </c>
      <c r="GT27" s="131">
        <f t="shared" si="116"/>
        <v>4</v>
      </c>
      <c r="GU27" s="60" t="str">
        <f t="shared" si="117"/>
        <v/>
      </c>
      <c r="GV27" s="204"/>
      <c r="GW27" s="205"/>
    </row>
    <row r="28" spans="1:205" s="61" customFormat="1" ht="16.149999999999999" customHeight="1">
      <c r="A28" s="51"/>
      <c r="B28" s="52">
        <v>15</v>
      </c>
      <c r="C28" s="53">
        <v>150</v>
      </c>
      <c r="D28" s="53">
        <v>417</v>
      </c>
      <c r="E28" s="54">
        <v>3</v>
      </c>
      <c r="F28" s="55">
        <v>17</v>
      </c>
      <c r="G28" s="56"/>
      <c r="H28" s="57">
        <v>15</v>
      </c>
      <c r="I28" s="58"/>
      <c r="J28" s="59">
        <f t="shared" si="70"/>
        <v>3</v>
      </c>
      <c r="K28" s="59">
        <f t="shared" si="70"/>
        <v>17</v>
      </c>
      <c r="L28" s="202">
        <v>5</v>
      </c>
      <c r="M28" s="200">
        <f>L7-K28</f>
        <v>9</v>
      </c>
      <c r="N28" s="130">
        <f t="shared" si="71"/>
        <v>1</v>
      </c>
      <c r="O28" s="131">
        <f t="shared" si="72"/>
        <v>-2</v>
      </c>
      <c r="P28" s="60">
        <f t="shared" si="73"/>
        <v>1</v>
      </c>
      <c r="Q28" s="105"/>
      <c r="R28" s="108"/>
      <c r="S28" s="127">
        <v>15</v>
      </c>
      <c r="T28" s="132">
        <f t="shared" si="118"/>
        <v>150</v>
      </c>
      <c r="U28" s="133">
        <v>336</v>
      </c>
      <c r="V28" s="128">
        <f t="shared" si="119"/>
        <v>3</v>
      </c>
      <c r="W28" s="134">
        <f t="shared" si="119"/>
        <v>17</v>
      </c>
      <c r="X28" s="201"/>
      <c r="Y28" s="135">
        <v>15</v>
      </c>
      <c r="Z28" s="136"/>
      <c r="AA28" s="129">
        <f t="shared" si="74"/>
        <v>3</v>
      </c>
      <c r="AB28" s="129">
        <f t="shared" si="74"/>
        <v>17</v>
      </c>
      <c r="AC28" s="202">
        <v>4</v>
      </c>
      <c r="AD28" s="207">
        <f>AC7-AB28</f>
        <v>0</v>
      </c>
      <c r="AE28" s="207">
        <f t="shared" si="75"/>
        <v>1</v>
      </c>
      <c r="AF28" s="207">
        <f>AA28-AC28</f>
        <v>-1</v>
      </c>
      <c r="AG28" s="60">
        <f>IF(AC28&lt;1,"",IF((2+AF28+AE28)&gt;-1,(2+AF28+AE28),0))</f>
        <v>2</v>
      </c>
      <c r="AH28" s="105"/>
      <c r="AI28" s="108"/>
      <c r="AJ28" s="127">
        <v>15</v>
      </c>
      <c r="AK28" s="132">
        <f t="shared" si="120"/>
        <v>150</v>
      </c>
      <c r="AL28" s="133">
        <v>336</v>
      </c>
      <c r="AM28" s="128">
        <f t="shared" si="121"/>
        <v>3</v>
      </c>
      <c r="AN28" s="134">
        <f t="shared" si="121"/>
        <v>17</v>
      </c>
      <c r="AO28" s="201"/>
      <c r="AP28" s="135">
        <v>15</v>
      </c>
      <c r="AQ28" s="136"/>
      <c r="AR28" s="129">
        <f t="shared" si="78"/>
        <v>3</v>
      </c>
      <c r="AS28" s="129">
        <f t="shared" si="78"/>
        <v>17</v>
      </c>
      <c r="AT28" s="202">
        <v>5</v>
      </c>
      <c r="AU28" s="200">
        <f>AT7-AS28</f>
        <v>9</v>
      </c>
      <c r="AV28" s="130">
        <f t="shared" si="79"/>
        <v>1</v>
      </c>
      <c r="AW28" s="131">
        <f t="shared" si="80"/>
        <v>-2</v>
      </c>
      <c r="AX28" s="60">
        <f t="shared" si="81"/>
        <v>1</v>
      </c>
      <c r="AY28" s="105"/>
      <c r="AZ28" s="108"/>
      <c r="BA28" s="127">
        <v>15</v>
      </c>
      <c r="BB28" s="132">
        <f t="shared" si="122"/>
        <v>150</v>
      </c>
      <c r="BC28" s="133">
        <v>336</v>
      </c>
      <c r="BD28" s="128">
        <f t="shared" si="123"/>
        <v>3</v>
      </c>
      <c r="BE28" s="134">
        <f t="shared" si="123"/>
        <v>17</v>
      </c>
      <c r="BF28" s="201"/>
      <c r="BG28" s="135">
        <v>15</v>
      </c>
      <c r="BH28" s="136"/>
      <c r="BI28" s="129">
        <f t="shared" si="82"/>
        <v>3</v>
      </c>
      <c r="BJ28" s="129">
        <f t="shared" si="82"/>
        <v>17</v>
      </c>
      <c r="BK28" s="202">
        <v>4</v>
      </c>
      <c r="BL28" s="200">
        <f>BK7-BJ28</f>
        <v>11</v>
      </c>
      <c r="BM28" s="130">
        <f t="shared" si="83"/>
        <v>1</v>
      </c>
      <c r="BN28" s="131">
        <f t="shared" si="84"/>
        <v>-1</v>
      </c>
      <c r="BO28" s="60">
        <f t="shared" si="85"/>
        <v>2</v>
      </c>
      <c r="BP28" s="105"/>
      <c r="BQ28" s="108"/>
      <c r="BR28" s="127">
        <v>15</v>
      </c>
      <c r="BS28" s="132">
        <f t="shared" si="124"/>
        <v>150</v>
      </c>
      <c r="BT28" s="133">
        <v>336</v>
      </c>
      <c r="BU28" s="128">
        <f t="shared" si="125"/>
        <v>3</v>
      </c>
      <c r="BV28" s="134">
        <f t="shared" si="125"/>
        <v>17</v>
      </c>
      <c r="BW28" s="201"/>
      <c r="BX28" s="135">
        <v>15</v>
      </c>
      <c r="BY28" s="136"/>
      <c r="BZ28" s="129">
        <f t="shared" si="86"/>
        <v>3</v>
      </c>
      <c r="CA28" s="129">
        <f t="shared" si="86"/>
        <v>17</v>
      </c>
      <c r="CB28" s="202">
        <v>4</v>
      </c>
      <c r="CC28" s="200">
        <f>CB7-CA28</f>
        <v>-3</v>
      </c>
      <c r="CD28" s="130">
        <f t="shared" si="87"/>
        <v>0</v>
      </c>
      <c r="CE28" s="131">
        <f t="shared" si="88"/>
        <v>-1</v>
      </c>
      <c r="CF28" s="60">
        <f t="shared" si="89"/>
        <v>1</v>
      </c>
      <c r="CG28" s="105"/>
      <c r="CH28" s="108"/>
      <c r="CI28" s="127">
        <v>15</v>
      </c>
      <c r="CJ28" s="132">
        <f t="shared" si="126"/>
        <v>150</v>
      </c>
      <c r="CK28" s="133">
        <v>336</v>
      </c>
      <c r="CL28" s="128">
        <f t="shared" si="127"/>
        <v>3</v>
      </c>
      <c r="CM28" s="134">
        <f t="shared" si="127"/>
        <v>17</v>
      </c>
      <c r="CN28" s="201"/>
      <c r="CO28" s="135">
        <v>15</v>
      </c>
      <c r="CP28" s="136"/>
      <c r="CQ28" s="129">
        <f t="shared" si="90"/>
        <v>3</v>
      </c>
      <c r="CR28" s="129">
        <f t="shared" si="90"/>
        <v>17</v>
      </c>
      <c r="CS28" s="202">
        <v>4</v>
      </c>
      <c r="CT28" s="200">
        <f>CS7-CR28</f>
        <v>0</v>
      </c>
      <c r="CU28" s="130">
        <f t="shared" si="91"/>
        <v>1</v>
      </c>
      <c r="CV28" s="131">
        <f t="shared" si="92"/>
        <v>-1</v>
      </c>
      <c r="CW28" s="60">
        <f t="shared" si="93"/>
        <v>2</v>
      </c>
      <c r="CX28" s="105"/>
      <c r="CY28" s="108"/>
      <c r="CZ28" s="127">
        <v>15</v>
      </c>
      <c r="DA28" s="132">
        <f t="shared" si="128"/>
        <v>150</v>
      </c>
      <c r="DB28" s="133">
        <v>336</v>
      </c>
      <c r="DC28" s="128">
        <f t="shared" si="129"/>
        <v>3</v>
      </c>
      <c r="DD28" s="134">
        <f t="shared" si="129"/>
        <v>17</v>
      </c>
      <c r="DE28" s="201"/>
      <c r="DF28" s="135">
        <v>15</v>
      </c>
      <c r="DG28" s="136"/>
      <c r="DH28" s="129">
        <f t="shared" si="94"/>
        <v>3</v>
      </c>
      <c r="DI28" s="129">
        <f t="shared" si="94"/>
        <v>17</v>
      </c>
      <c r="DJ28" s="202">
        <v>2</v>
      </c>
      <c r="DK28" s="200">
        <f>DJ7-DI28</f>
        <v>4</v>
      </c>
      <c r="DL28" s="130">
        <f t="shared" si="95"/>
        <v>1</v>
      </c>
      <c r="DM28" s="131">
        <f t="shared" si="96"/>
        <v>1</v>
      </c>
      <c r="DN28" s="60">
        <f t="shared" si="97"/>
        <v>4</v>
      </c>
      <c r="DO28" s="105"/>
      <c r="DP28" s="108"/>
      <c r="DQ28" s="127">
        <v>15</v>
      </c>
      <c r="DR28" s="132">
        <f t="shared" si="130"/>
        <v>150</v>
      </c>
      <c r="DS28" s="133">
        <v>336</v>
      </c>
      <c r="DT28" s="128">
        <f t="shared" si="131"/>
        <v>3</v>
      </c>
      <c r="DU28" s="134">
        <f t="shared" si="131"/>
        <v>17</v>
      </c>
      <c r="DV28" s="201"/>
      <c r="DW28" s="135">
        <v>15</v>
      </c>
      <c r="DX28" s="136"/>
      <c r="DY28" s="129">
        <f t="shared" si="98"/>
        <v>3</v>
      </c>
      <c r="DZ28" s="129">
        <f t="shared" si="98"/>
        <v>17</v>
      </c>
      <c r="EA28" s="202"/>
      <c r="EB28" s="203">
        <f>EA7-DZ28</f>
        <v>4</v>
      </c>
      <c r="EC28" s="203">
        <f t="shared" si="99"/>
        <v>1</v>
      </c>
      <c r="ED28" s="203">
        <f t="shared" si="100"/>
        <v>3</v>
      </c>
      <c r="EE28" s="60" t="str">
        <f t="shared" si="101"/>
        <v/>
      </c>
      <c r="EF28" s="105"/>
      <c r="EG28" s="108"/>
      <c r="EH28" s="127">
        <v>15</v>
      </c>
      <c r="EI28" s="132">
        <f t="shared" si="132"/>
        <v>150</v>
      </c>
      <c r="EJ28" s="133">
        <v>336</v>
      </c>
      <c r="EK28" s="128">
        <f t="shared" si="133"/>
        <v>3</v>
      </c>
      <c r="EL28" s="134">
        <f t="shared" si="133"/>
        <v>17</v>
      </c>
      <c r="EM28" s="201"/>
      <c r="EN28" s="135">
        <v>15</v>
      </c>
      <c r="EO28" s="136"/>
      <c r="EP28" s="129">
        <f t="shared" si="102"/>
        <v>3</v>
      </c>
      <c r="EQ28" s="129">
        <f t="shared" si="102"/>
        <v>17</v>
      </c>
      <c r="ER28" s="202"/>
      <c r="ES28" s="203">
        <f>ER7-EQ28</f>
        <v>-17</v>
      </c>
      <c r="ET28" s="203">
        <f t="shared" si="103"/>
        <v>0</v>
      </c>
      <c r="EU28" s="203">
        <f t="shared" si="104"/>
        <v>3</v>
      </c>
      <c r="EV28" s="60" t="str">
        <f t="shared" si="105"/>
        <v/>
      </c>
      <c r="EW28" s="105"/>
      <c r="EX28" s="108"/>
      <c r="EY28" s="127">
        <v>15</v>
      </c>
      <c r="EZ28" s="132">
        <f t="shared" si="134"/>
        <v>150</v>
      </c>
      <c r="FA28" s="133">
        <v>336</v>
      </c>
      <c r="FB28" s="128">
        <f t="shared" si="135"/>
        <v>3</v>
      </c>
      <c r="FC28" s="134">
        <f t="shared" si="135"/>
        <v>17</v>
      </c>
      <c r="FD28" s="201"/>
      <c r="FE28" s="135">
        <v>15</v>
      </c>
      <c r="FF28" s="136"/>
      <c r="FG28" s="129">
        <f t="shared" si="106"/>
        <v>3</v>
      </c>
      <c r="FH28" s="129">
        <f t="shared" si="106"/>
        <v>17</v>
      </c>
      <c r="FI28" s="202"/>
      <c r="FJ28" s="200">
        <f>FI7-FH28</f>
        <v>-17</v>
      </c>
      <c r="FK28" s="130">
        <f t="shared" si="107"/>
        <v>0</v>
      </c>
      <c r="FL28" s="131">
        <f t="shared" si="108"/>
        <v>3</v>
      </c>
      <c r="FM28" s="60" t="str">
        <f t="shared" si="109"/>
        <v/>
      </c>
      <c r="FN28" s="105"/>
      <c r="FO28" s="108"/>
      <c r="FP28" s="127">
        <v>15</v>
      </c>
      <c r="FQ28" s="132">
        <f t="shared" si="136"/>
        <v>150</v>
      </c>
      <c r="FR28" s="133">
        <v>336</v>
      </c>
      <c r="FS28" s="128">
        <f t="shared" si="137"/>
        <v>3</v>
      </c>
      <c r="FT28" s="134">
        <f t="shared" si="137"/>
        <v>17</v>
      </c>
      <c r="FU28" s="201"/>
      <c r="FV28" s="135">
        <v>15</v>
      </c>
      <c r="FW28" s="136"/>
      <c r="FX28" s="129">
        <f t="shared" si="110"/>
        <v>3</v>
      </c>
      <c r="FY28" s="129">
        <f t="shared" si="110"/>
        <v>17</v>
      </c>
      <c r="FZ28" s="202"/>
      <c r="GA28" s="200">
        <f>FZ7-FY28</f>
        <v>-17</v>
      </c>
      <c r="GB28" s="130">
        <f t="shared" si="111"/>
        <v>0</v>
      </c>
      <c r="GC28" s="131">
        <f t="shared" si="112"/>
        <v>3</v>
      </c>
      <c r="GD28" s="60" t="str">
        <f t="shared" si="113"/>
        <v/>
      </c>
      <c r="GE28" s="105"/>
      <c r="GF28" s="108"/>
      <c r="GG28" s="127">
        <v>15</v>
      </c>
      <c r="GH28" s="132">
        <f t="shared" si="138"/>
        <v>150</v>
      </c>
      <c r="GI28" s="133">
        <v>336</v>
      </c>
      <c r="GJ28" s="128">
        <f t="shared" si="139"/>
        <v>3</v>
      </c>
      <c r="GK28" s="134">
        <f t="shared" si="139"/>
        <v>17</v>
      </c>
      <c r="GL28" s="201"/>
      <c r="GM28" s="135">
        <v>15</v>
      </c>
      <c r="GN28" s="136"/>
      <c r="GO28" s="129">
        <f t="shared" si="114"/>
        <v>3</v>
      </c>
      <c r="GP28" s="129">
        <f t="shared" si="114"/>
        <v>17</v>
      </c>
      <c r="GQ28" s="202"/>
      <c r="GR28" s="200">
        <f>GQ7-GP28</f>
        <v>-17</v>
      </c>
      <c r="GS28" s="130">
        <f t="shared" si="115"/>
        <v>0</v>
      </c>
      <c r="GT28" s="131">
        <f t="shared" si="116"/>
        <v>3</v>
      </c>
      <c r="GU28" s="60" t="str">
        <f t="shared" si="117"/>
        <v/>
      </c>
      <c r="GV28" s="204"/>
      <c r="GW28" s="205"/>
    </row>
    <row r="29" spans="1:205" s="61" customFormat="1" ht="16.149999999999999" customHeight="1">
      <c r="A29" s="62"/>
      <c r="B29" s="52">
        <v>16</v>
      </c>
      <c r="C29" s="53">
        <v>341</v>
      </c>
      <c r="D29" s="53">
        <v>412</v>
      </c>
      <c r="E29" s="54">
        <v>4</v>
      </c>
      <c r="F29" s="55">
        <v>1</v>
      </c>
      <c r="G29" s="56"/>
      <c r="H29" s="57">
        <v>16</v>
      </c>
      <c r="I29" s="58"/>
      <c r="J29" s="59">
        <f t="shared" si="70"/>
        <v>4</v>
      </c>
      <c r="K29" s="59">
        <f t="shared" si="70"/>
        <v>1</v>
      </c>
      <c r="L29" s="202">
        <v>7</v>
      </c>
      <c r="M29" s="200">
        <f>L7-K29</f>
        <v>25</v>
      </c>
      <c r="N29" s="130">
        <f t="shared" si="71"/>
        <v>2</v>
      </c>
      <c r="O29" s="131">
        <f t="shared" si="72"/>
        <v>-3</v>
      </c>
      <c r="P29" s="60">
        <f t="shared" si="73"/>
        <v>1</v>
      </c>
      <c r="Q29" s="105"/>
      <c r="R29" s="137"/>
      <c r="S29" s="127">
        <v>16</v>
      </c>
      <c r="T29" s="132">
        <f t="shared" si="118"/>
        <v>341</v>
      </c>
      <c r="U29" s="133">
        <v>336</v>
      </c>
      <c r="V29" s="128">
        <f t="shared" si="119"/>
        <v>4</v>
      </c>
      <c r="W29" s="134">
        <f t="shared" si="119"/>
        <v>1</v>
      </c>
      <c r="X29" s="201"/>
      <c r="Y29" s="135">
        <v>16</v>
      </c>
      <c r="Z29" s="136"/>
      <c r="AA29" s="129">
        <f t="shared" si="74"/>
        <v>4</v>
      </c>
      <c r="AB29" s="129">
        <f t="shared" si="74"/>
        <v>1</v>
      </c>
      <c r="AC29" s="202">
        <v>6</v>
      </c>
      <c r="AD29" s="207">
        <f>AC7-AB29</f>
        <v>16</v>
      </c>
      <c r="AE29" s="207">
        <f t="shared" si="75"/>
        <v>1</v>
      </c>
      <c r="AF29" s="207">
        <f t="shared" si="76"/>
        <v>-2</v>
      </c>
      <c r="AG29" s="60">
        <f t="shared" si="77"/>
        <v>1</v>
      </c>
      <c r="AH29" s="105"/>
      <c r="AI29" s="137"/>
      <c r="AJ29" s="127">
        <v>16</v>
      </c>
      <c r="AK29" s="132">
        <f t="shared" si="120"/>
        <v>341</v>
      </c>
      <c r="AL29" s="133">
        <v>336</v>
      </c>
      <c r="AM29" s="128">
        <f t="shared" si="121"/>
        <v>4</v>
      </c>
      <c r="AN29" s="134">
        <f t="shared" si="121"/>
        <v>1</v>
      </c>
      <c r="AO29" s="201"/>
      <c r="AP29" s="135">
        <v>16</v>
      </c>
      <c r="AQ29" s="136"/>
      <c r="AR29" s="129">
        <f t="shared" si="78"/>
        <v>4</v>
      </c>
      <c r="AS29" s="129">
        <f t="shared" si="78"/>
        <v>1</v>
      </c>
      <c r="AT29" s="202">
        <v>6</v>
      </c>
      <c r="AU29" s="200">
        <f>AT7-AS29</f>
        <v>25</v>
      </c>
      <c r="AV29" s="130">
        <f t="shared" si="79"/>
        <v>2</v>
      </c>
      <c r="AW29" s="131">
        <f t="shared" si="80"/>
        <v>-2</v>
      </c>
      <c r="AX29" s="60">
        <f t="shared" si="81"/>
        <v>2</v>
      </c>
      <c r="AY29" s="105"/>
      <c r="AZ29" s="137"/>
      <c r="BA29" s="127">
        <v>16</v>
      </c>
      <c r="BB29" s="132">
        <f t="shared" si="122"/>
        <v>341</v>
      </c>
      <c r="BC29" s="133">
        <v>336</v>
      </c>
      <c r="BD29" s="128">
        <f t="shared" si="123"/>
        <v>4</v>
      </c>
      <c r="BE29" s="134">
        <f t="shared" si="123"/>
        <v>1</v>
      </c>
      <c r="BF29" s="201"/>
      <c r="BG29" s="135">
        <v>16</v>
      </c>
      <c r="BH29" s="136"/>
      <c r="BI29" s="129">
        <f t="shared" si="82"/>
        <v>4</v>
      </c>
      <c r="BJ29" s="129">
        <f t="shared" si="82"/>
        <v>1</v>
      </c>
      <c r="BK29" s="202">
        <v>5</v>
      </c>
      <c r="BL29" s="200">
        <f>BK7-BJ29</f>
        <v>27</v>
      </c>
      <c r="BM29" s="130">
        <f t="shared" si="83"/>
        <v>2</v>
      </c>
      <c r="BN29" s="131">
        <f t="shared" si="84"/>
        <v>-1</v>
      </c>
      <c r="BO29" s="60">
        <f t="shared" si="85"/>
        <v>3</v>
      </c>
      <c r="BP29" s="105"/>
      <c r="BQ29" s="137"/>
      <c r="BR29" s="127">
        <v>16</v>
      </c>
      <c r="BS29" s="132">
        <f t="shared" si="124"/>
        <v>341</v>
      </c>
      <c r="BT29" s="133">
        <v>336</v>
      </c>
      <c r="BU29" s="128">
        <f t="shared" si="125"/>
        <v>4</v>
      </c>
      <c r="BV29" s="134">
        <f t="shared" si="125"/>
        <v>1</v>
      </c>
      <c r="BW29" s="201"/>
      <c r="BX29" s="135">
        <v>16</v>
      </c>
      <c r="BY29" s="136"/>
      <c r="BZ29" s="129">
        <f t="shared" si="86"/>
        <v>4</v>
      </c>
      <c r="CA29" s="129">
        <f t="shared" si="86"/>
        <v>1</v>
      </c>
      <c r="CB29" s="202">
        <v>5</v>
      </c>
      <c r="CC29" s="200">
        <f>CB7-CA29</f>
        <v>13</v>
      </c>
      <c r="CD29" s="130">
        <f t="shared" si="87"/>
        <v>1</v>
      </c>
      <c r="CE29" s="131">
        <f t="shared" si="88"/>
        <v>-1</v>
      </c>
      <c r="CF29" s="60">
        <f t="shared" si="89"/>
        <v>2</v>
      </c>
      <c r="CG29" s="105"/>
      <c r="CH29" s="137"/>
      <c r="CI29" s="127">
        <v>16</v>
      </c>
      <c r="CJ29" s="132">
        <f t="shared" si="126"/>
        <v>341</v>
      </c>
      <c r="CK29" s="133">
        <v>336</v>
      </c>
      <c r="CL29" s="128">
        <f t="shared" si="127"/>
        <v>4</v>
      </c>
      <c r="CM29" s="134">
        <f t="shared" si="127"/>
        <v>1</v>
      </c>
      <c r="CN29" s="201"/>
      <c r="CO29" s="135">
        <v>16</v>
      </c>
      <c r="CP29" s="136"/>
      <c r="CQ29" s="129">
        <f t="shared" si="90"/>
        <v>4</v>
      </c>
      <c r="CR29" s="129">
        <f t="shared" si="90"/>
        <v>1</v>
      </c>
      <c r="CS29" s="202">
        <v>6</v>
      </c>
      <c r="CT29" s="200">
        <f>CS7-CR29</f>
        <v>16</v>
      </c>
      <c r="CU29" s="130">
        <f t="shared" si="91"/>
        <v>1</v>
      </c>
      <c r="CV29" s="131">
        <f t="shared" si="92"/>
        <v>-2</v>
      </c>
      <c r="CW29" s="60">
        <f t="shared" si="93"/>
        <v>1</v>
      </c>
      <c r="CX29" s="105"/>
      <c r="CY29" s="137"/>
      <c r="CZ29" s="127">
        <v>16</v>
      </c>
      <c r="DA29" s="132">
        <f t="shared" si="128"/>
        <v>341</v>
      </c>
      <c r="DB29" s="133">
        <v>336</v>
      </c>
      <c r="DC29" s="128">
        <f t="shared" si="129"/>
        <v>4</v>
      </c>
      <c r="DD29" s="134">
        <f t="shared" si="129"/>
        <v>1</v>
      </c>
      <c r="DE29" s="201"/>
      <c r="DF29" s="135">
        <v>16</v>
      </c>
      <c r="DG29" s="136"/>
      <c r="DH29" s="129">
        <f t="shared" si="94"/>
        <v>4</v>
      </c>
      <c r="DI29" s="129">
        <f t="shared" si="94"/>
        <v>1</v>
      </c>
      <c r="DJ29" s="202">
        <v>4</v>
      </c>
      <c r="DK29" s="200">
        <f>DJ7-DI29</f>
        <v>20</v>
      </c>
      <c r="DL29" s="130">
        <f t="shared" si="95"/>
        <v>2</v>
      </c>
      <c r="DM29" s="131">
        <f t="shared" si="96"/>
        <v>0</v>
      </c>
      <c r="DN29" s="60">
        <f t="shared" si="97"/>
        <v>4</v>
      </c>
      <c r="DO29" s="105"/>
      <c r="DP29" s="137"/>
      <c r="DQ29" s="127">
        <v>16</v>
      </c>
      <c r="DR29" s="132">
        <f t="shared" si="130"/>
        <v>341</v>
      </c>
      <c r="DS29" s="133">
        <v>336</v>
      </c>
      <c r="DT29" s="128">
        <f t="shared" si="131"/>
        <v>4</v>
      </c>
      <c r="DU29" s="134">
        <f t="shared" si="131"/>
        <v>1</v>
      </c>
      <c r="DV29" s="201"/>
      <c r="DW29" s="135">
        <v>16</v>
      </c>
      <c r="DX29" s="136"/>
      <c r="DY29" s="129">
        <f t="shared" si="98"/>
        <v>4</v>
      </c>
      <c r="DZ29" s="129">
        <f t="shared" si="98"/>
        <v>1</v>
      </c>
      <c r="EA29" s="202"/>
      <c r="EB29" s="203">
        <f>EA7-DZ29</f>
        <v>20</v>
      </c>
      <c r="EC29" s="203">
        <f t="shared" si="99"/>
        <v>2</v>
      </c>
      <c r="ED29" s="203">
        <f t="shared" si="100"/>
        <v>4</v>
      </c>
      <c r="EE29" s="60" t="str">
        <f t="shared" si="101"/>
        <v/>
      </c>
      <c r="EF29" s="105"/>
      <c r="EG29" s="137"/>
      <c r="EH29" s="127">
        <v>16</v>
      </c>
      <c r="EI29" s="132">
        <f t="shared" si="132"/>
        <v>341</v>
      </c>
      <c r="EJ29" s="133">
        <v>336</v>
      </c>
      <c r="EK29" s="128">
        <f t="shared" si="133"/>
        <v>4</v>
      </c>
      <c r="EL29" s="134">
        <f t="shared" si="133"/>
        <v>1</v>
      </c>
      <c r="EM29" s="201"/>
      <c r="EN29" s="135">
        <v>16</v>
      </c>
      <c r="EO29" s="136"/>
      <c r="EP29" s="129">
        <f t="shared" si="102"/>
        <v>4</v>
      </c>
      <c r="EQ29" s="129">
        <f t="shared" si="102"/>
        <v>1</v>
      </c>
      <c r="ER29" s="202"/>
      <c r="ES29" s="203">
        <f>ER7-EQ29</f>
        <v>-1</v>
      </c>
      <c r="ET29" s="203">
        <f t="shared" si="103"/>
        <v>0</v>
      </c>
      <c r="EU29" s="203">
        <f t="shared" si="104"/>
        <v>4</v>
      </c>
      <c r="EV29" s="60" t="str">
        <f t="shared" si="105"/>
        <v/>
      </c>
      <c r="EW29" s="105"/>
      <c r="EX29" s="137"/>
      <c r="EY29" s="127">
        <v>16</v>
      </c>
      <c r="EZ29" s="132">
        <f t="shared" si="134"/>
        <v>341</v>
      </c>
      <c r="FA29" s="133">
        <v>336</v>
      </c>
      <c r="FB29" s="128">
        <f t="shared" si="135"/>
        <v>4</v>
      </c>
      <c r="FC29" s="134">
        <f t="shared" si="135"/>
        <v>1</v>
      </c>
      <c r="FD29" s="201"/>
      <c r="FE29" s="135">
        <v>16</v>
      </c>
      <c r="FF29" s="136"/>
      <c r="FG29" s="129">
        <f t="shared" si="106"/>
        <v>4</v>
      </c>
      <c r="FH29" s="129">
        <f t="shared" si="106"/>
        <v>1</v>
      </c>
      <c r="FI29" s="202"/>
      <c r="FJ29" s="200">
        <f>FI7-FH29</f>
        <v>-1</v>
      </c>
      <c r="FK29" s="130">
        <f t="shared" si="107"/>
        <v>0</v>
      </c>
      <c r="FL29" s="131">
        <f t="shared" si="108"/>
        <v>4</v>
      </c>
      <c r="FM29" s="60" t="str">
        <f t="shared" si="109"/>
        <v/>
      </c>
      <c r="FN29" s="105"/>
      <c r="FO29" s="137"/>
      <c r="FP29" s="127">
        <v>16</v>
      </c>
      <c r="FQ29" s="132">
        <f t="shared" si="136"/>
        <v>341</v>
      </c>
      <c r="FR29" s="133">
        <v>336</v>
      </c>
      <c r="FS29" s="128">
        <f t="shared" si="137"/>
        <v>4</v>
      </c>
      <c r="FT29" s="134">
        <f t="shared" si="137"/>
        <v>1</v>
      </c>
      <c r="FU29" s="201"/>
      <c r="FV29" s="135">
        <v>16</v>
      </c>
      <c r="FW29" s="136"/>
      <c r="FX29" s="129">
        <f t="shared" si="110"/>
        <v>4</v>
      </c>
      <c r="FY29" s="129">
        <f t="shared" si="110"/>
        <v>1</v>
      </c>
      <c r="FZ29" s="202"/>
      <c r="GA29" s="200">
        <f>FZ7-FY29</f>
        <v>-1</v>
      </c>
      <c r="GB29" s="130">
        <f t="shared" si="111"/>
        <v>0</v>
      </c>
      <c r="GC29" s="131">
        <f t="shared" si="112"/>
        <v>4</v>
      </c>
      <c r="GD29" s="60" t="str">
        <f t="shared" si="113"/>
        <v/>
      </c>
      <c r="GE29" s="105"/>
      <c r="GF29" s="137"/>
      <c r="GG29" s="127">
        <v>16</v>
      </c>
      <c r="GH29" s="132">
        <f t="shared" si="138"/>
        <v>341</v>
      </c>
      <c r="GI29" s="133">
        <v>336</v>
      </c>
      <c r="GJ29" s="128">
        <f t="shared" si="139"/>
        <v>4</v>
      </c>
      <c r="GK29" s="134">
        <f t="shared" si="139"/>
        <v>1</v>
      </c>
      <c r="GL29" s="201"/>
      <c r="GM29" s="135">
        <v>16</v>
      </c>
      <c r="GN29" s="136"/>
      <c r="GO29" s="129">
        <f t="shared" si="114"/>
        <v>4</v>
      </c>
      <c r="GP29" s="129">
        <f t="shared" si="114"/>
        <v>1</v>
      </c>
      <c r="GQ29" s="202"/>
      <c r="GR29" s="200">
        <f>GQ7-GP29</f>
        <v>-1</v>
      </c>
      <c r="GS29" s="130">
        <f t="shared" si="115"/>
        <v>0</v>
      </c>
      <c r="GT29" s="131">
        <f t="shared" si="116"/>
        <v>4</v>
      </c>
      <c r="GU29" s="60" t="str">
        <f t="shared" si="117"/>
        <v/>
      </c>
      <c r="GV29" s="204"/>
      <c r="GW29" s="205"/>
    </row>
    <row r="30" spans="1:205" s="61" customFormat="1" ht="16.149999999999999" customHeight="1">
      <c r="A30" s="62"/>
      <c r="B30" s="52">
        <v>17</v>
      </c>
      <c r="C30" s="53">
        <v>246</v>
      </c>
      <c r="D30" s="53">
        <v>138</v>
      </c>
      <c r="E30" s="54">
        <v>4</v>
      </c>
      <c r="F30" s="55">
        <v>11</v>
      </c>
      <c r="G30" s="56"/>
      <c r="H30" s="57">
        <v>17</v>
      </c>
      <c r="I30" s="58"/>
      <c r="J30" s="59">
        <f t="shared" si="70"/>
        <v>4</v>
      </c>
      <c r="K30" s="59">
        <f t="shared" si="70"/>
        <v>11</v>
      </c>
      <c r="L30" s="202">
        <v>4</v>
      </c>
      <c r="M30" s="200">
        <f>L7-K30</f>
        <v>15</v>
      </c>
      <c r="N30" s="130">
        <f t="shared" si="71"/>
        <v>1</v>
      </c>
      <c r="O30" s="131">
        <f t="shared" si="72"/>
        <v>0</v>
      </c>
      <c r="P30" s="60">
        <f t="shared" si="73"/>
        <v>3</v>
      </c>
      <c r="Q30" s="105"/>
      <c r="R30" s="137"/>
      <c r="S30" s="127">
        <v>17</v>
      </c>
      <c r="T30" s="132">
        <f t="shared" si="118"/>
        <v>246</v>
      </c>
      <c r="U30" s="133">
        <v>336</v>
      </c>
      <c r="V30" s="128">
        <f t="shared" si="119"/>
        <v>4</v>
      </c>
      <c r="W30" s="134">
        <f t="shared" si="119"/>
        <v>11</v>
      </c>
      <c r="X30" s="201"/>
      <c r="Y30" s="135">
        <v>17</v>
      </c>
      <c r="Z30" s="136"/>
      <c r="AA30" s="129">
        <f t="shared" si="74"/>
        <v>4</v>
      </c>
      <c r="AB30" s="129">
        <f t="shared" si="74"/>
        <v>11</v>
      </c>
      <c r="AC30" s="202">
        <v>5</v>
      </c>
      <c r="AD30" s="207">
        <f>AC7-AB30</f>
        <v>6</v>
      </c>
      <c r="AE30" s="207">
        <f t="shared" si="75"/>
        <v>1</v>
      </c>
      <c r="AF30" s="207">
        <f t="shared" si="76"/>
        <v>-1</v>
      </c>
      <c r="AG30" s="60">
        <f t="shared" si="77"/>
        <v>2</v>
      </c>
      <c r="AH30" s="105"/>
      <c r="AI30" s="137"/>
      <c r="AJ30" s="127">
        <v>17</v>
      </c>
      <c r="AK30" s="132">
        <f t="shared" si="120"/>
        <v>246</v>
      </c>
      <c r="AL30" s="133">
        <v>336</v>
      </c>
      <c r="AM30" s="128">
        <f t="shared" si="121"/>
        <v>4</v>
      </c>
      <c r="AN30" s="134">
        <f t="shared" si="121"/>
        <v>11</v>
      </c>
      <c r="AO30" s="201"/>
      <c r="AP30" s="135">
        <v>17</v>
      </c>
      <c r="AQ30" s="136"/>
      <c r="AR30" s="129">
        <f t="shared" si="78"/>
        <v>4</v>
      </c>
      <c r="AS30" s="129">
        <f t="shared" si="78"/>
        <v>11</v>
      </c>
      <c r="AT30" s="202">
        <v>6</v>
      </c>
      <c r="AU30" s="200">
        <f>AT7-AS30</f>
        <v>15</v>
      </c>
      <c r="AV30" s="130">
        <f t="shared" si="79"/>
        <v>1</v>
      </c>
      <c r="AW30" s="131">
        <f t="shared" si="80"/>
        <v>-2</v>
      </c>
      <c r="AX30" s="60">
        <f t="shared" si="81"/>
        <v>1</v>
      </c>
      <c r="AY30" s="105"/>
      <c r="AZ30" s="137"/>
      <c r="BA30" s="127">
        <v>17</v>
      </c>
      <c r="BB30" s="132">
        <f t="shared" si="122"/>
        <v>246</v>
      </c>
      <c r="BC30" s="133">
        <v>336</v>
      </c>
      <c r="BD30" s="128">
        <f t="shared" si="123"/>
        <v>4</v>
      </c>
      <c r="BE30" s="134">
        <f t="shared" si="123"/>
        <v>11</v>
      </c>
      <c r="BF30" s="201"/>
      <c r="BG30" s="135">
        <v>17</v>
      </c>
      <c r="BH30" s="136"/>
      <c r="BI30" s="129">
        <f t="shared" si="82"/>
        <v>4</v>
      </c>
      <c r="BJ30" s="129">
        <f t="shared" si="82"/>
        <v>11</v>
      </c>
      <c r="BK30" s="202">
        <v>7</v>
      </c>
      <c r="BL30" s="200">
        <f>BK7-BJ30</f>
        <v>17</v>
      </c>
      <c r="BM30" s="130">
        <f t="shared" si="83"/>
        <v>1</v>
      </c>
      <c r="BN30" s="131">
        <f t="shared" si="84"/>
        <v>-3</v>
      </c>
      <c r="BO30" s="60">
        <f t="shared" si="85"/>
        <v>0</v>
      </c>
      <c r="BP30" s="105"/>
      <c r="BQ30" s="137"/>
      <c r="BR30" s="127">
        <v>17</v>
      </c>
      <c r="BS30" s="132">
        <f t="shared" si="124"/>
        <v>246</v>
      </c>
      <c r="BT30" s="133">
        <v>336</v>
      </c>
      <c r="BU30" s="128">
        <f t="shared" si="125"/>
        <v>4</v>
      </c>
      <c r="BV30" s="134">
        <f t="shared" si="125"/>
        <v>11</v>
      </c>
      <c r="BW30" s="201"/>
      <c r="BX30" s="135">
        <v>17</v>
      </c>
      <c r="BY30" s="136"/>
      <c r="BZ30" s="129">
        <f t="shared" si="86"/>
        <v>4</v>
      </c>
      <c r="CA30" s="129">
        <f t="shared" si="86"/>
        <v>11</v>
      </c>
      <c r="CB30" s="202">
        <v>4</v>
      </c>
      <c r="CC30" s="200">
        <f>CB7-CA30</f>
        <v>3</v>
      </c>
      <c r="CD30" s="130">
        <f t="shared" si="87"/>
        <v>1</v>
      </c>
      <c r="CE30" s="131">
        <f t="shared" si="88"/>
        <v>0</v>
      </c>
      <c r="CF30" s="60">
        <f t="shared" si="89"/>
        <v>3</v>
      </c>
      <c r="CG30" s="105"/>
      <c r="CH30" s="137"/>
      <c r="CI30" s="127">
        <v>17</v>
      </c>
      <c r="CJ30" s="132">
        <f t="shared" si="126"/>
        <v>246</v>
      </c>
      <c r="CK30" s="133">
        <v>336</v>
      </c>
      <c r="CL30" s="128">
        <f t="shared" si="127"/>
        <v>4</v>
      </c>
      <c r="CM30" s="134">
        <f t="shared" si="127"/>
        <v>11</v>
      </c>
      <c r="CN30" s="201"/>
      <c r="CO30" s="135">
        <v>17</v>
      </c>
      <c r="CP30" s="136"/>
      <c r="CQ30" s="129">
        <f t="shared" si="90"/>
        <v>4</v>
      </c>
      <c r="CR30" s="129">
        <f t="shared" si="90"/>
        <v>11</v>
      </c>
      <c r="CS30" s="202">
        <v>6</v>
      </c>
      <c r="CT30" s="200">
        <f>CS7-CR30</f>
        <v>6</v>
      </c>
      <c r="CU30" s="130">
        <f t="shared" si="91"/>
        <v>1</v>
      </c>
      <c r="CV30" s="131">
        <f t="shared" si="92"/>
        <v>-2</v>
      </c>
      <c r="CW30" s="60">
        <f t="shared" si="93"/>
        <v>1</v>
      </c>
      <c r="CX30" s="105"/>
      <c r="CY30" s="137"/>
      <c r="CZ30" s="127">
        <v>17</v>
      </c>
      <c r="DA30" s="132">
        <f t="shared" si="128"/>
        <v>246</v>
      </c>
      <c r="DB30" s="133">
        <v>336</v>
      </c>
      <c r="DC30" s="128">
        <f t="shared" si="129"/>
        <v>4</v>
      </c>
      <c r="DD30" s="134">
        <f t="shared" si="129"/>
        <v>11</v>
      </c>
      <c r="DE30" s="201"/>
      <c r="DF30" s="135">
        <v>17</v>
      </c>
      <c r="DG30" s="136"/>
      <c r="DH30" s="129">
        <f t="shared" si="94"/>
        <v>4</v>
      </c>
      <c r="DI30" s="129">
        <f t="shared" si="94"/>
        <v>11</v>
      </c>
      <c r="DJ30" s="202">
        <v>6</v>
      </c>
      <c r="DK30" s="200">
        <f>DJ7-DI30</f>
        <v>10</v>
      </c>
      <c r="DL30" s="130">
        <f t="shared" si="95"/>
        <v>1</v>
      </c>
      <c r="DM30" s="131">
        <f t="shared" si="96"/>
        <v>-2</v>
      </c>
      <c r="DN30" s="60">
        <f t="shared" si="97"/>
        <v>1</v>
      </c>
      <c r="DO30" s="105"/>
      <c r="DP30" s="137"/>
      <c r="DQ30" s="127">
        <v>17</v>
      </c>
      <c r="DR30" s="132">
        <f t="shared" si="130"/>
        <v>246</v>
      </c>
      <c r="DS30" s="133">
        <v>336</v>
      </c>
      <c r="DT30" s="128">
        <f t="shared" si="131"/>
        <v>4</v>
      </c>
      <c r="DU30" s="134">
        <f t="shared" si="131"/>
        <v>11</v>
      </c>
      <c r="DV30" s="201"/>
      <c r="DW30" s="135">
        <v>17</v>
      </c>
      <c r="DX30" s="136"/>
      <c r="DY30" s="129">
        <f t="shared" si="98"/>
        <v>4</v>
      </c>
      <c r="DZ30" s="129">
        <f t="shared" si="98"/>
        <v>11</v>
      </c>
      <c r="EA30" s="202"/>
      <c r="EB30" s="203">
        <f>EA7-DZ30</f>
        <v>10</v>
      </c>
      <c r="EC30" s="203">
        <f t="shared" si="99"/>
        <v>1</v>
      </c>
      <c r="ED30" s="203">
        <f t="shared" si="100"/>
        <v>4</v>
      </c>
      <c r="EE30" s="60" t="str">
        <f t="shared" si="101"/>
        <v/>
      </c>
      <c r="EF30" s="105"/>
      <c r="EG30" s="137"/>
      <c r="EH30" s="127">
        <v>17</v>
      </c>
      <c r="EI30" s="132">
        <f t="shared" si="132"/>
        <v>246</v>
      </c>
      <c r="EJ30" s="133">
        <v>336</v>
      </c>
      <c r="EK30" s="128">
        <f t="shared" si="133"/>
        <v>4</v>
      </c>
      <c r="EL30" s="134">
        <f t="shared" si="133"/>
        <v>11</v>
      </c>
      <c r="EM30" s="201"/>
      <c r="EN30" s="135">
        <v>17</v>
      </c>
      <c r="EO30" s="136"/>
      <c r="EP30" s="129">
        <f t="shared" si="102"/>
        <v>4</v>
      </c>
      <c r="EQ30" s="129">
        <f t="shared" si="102"/>
        <v>11</v>
      </c>
      <c r="ER30" s="202"/>
      <c r="ES30" s="203">
        <f>ER7-EQ30</f>
        <v>-11</v>
      </c>
      <c r="ET30" s="203">
        <f t="shared" si="103"/>
        <v>0</v>
      </c>
      <c r="EU30" s="203">
        <f t="shared" si="104"/>
        <v>4</v>
      </c>
      <c r="EV30" s="60" t="str">
        <f t="shared" si="105"/>
        <v/>
      </c>
      <c r="EW30" s="105"/>
      <c r="EX30" s="137"/>
      <c r="EY30" s="127">
        <v>17</v>
      </c>
      <c r="EZ30" s="132">
        <f t="shared" si="134"/>
        <v>246</v>
      </c>
      <c r="FA30" s="133">
        <v>336</v>
      </c>
      <c r="FB30" s="128">
        <f t="shared" si="135"/>
        <v>4</v>
      </c>
      <c r="FC30" s="134">
        <f t="shared" si="135"/>
        <v>11</v>
      </c>
      <c r="FD30" s="201"/>
      <c r="FE30" s="135">
        <v>17</v>
      </c>
      <c r="FF30" s="136"/>
      <c r="FG30" s="129">
        <f t="shared" si="106"/>
        <v>4</v>
      </c>
      <c r="FH30" s="129">
        <f t="shared" si="106"/>
        <v>11</v>
      </c>
      <c r="FI30" s="202"/>
      <c r="FJ30" s="200">
        <f>FI7-FH30</f>
        <v>-11</v>
      </c>
      <c r="FK30" s="130">
        <f t="shared" si="107"/>
        <v>0</v>
      </c>
      <c r="FL30" s="131">
        <f t="shared" si="108"/>
        <v>4</v>
      </c>
      <c r="FM30" s="60" t="str">
        <f t="shared" si="109"/>
        <v/>
      </c>
      <c r="FN30" s="105"/>
      <c r="FO30" s="137"/>
      <c r="FP30" s="127">
        <v>17</v>
      </c>
      <c r="FQ30" s="132">
        <f t="shared" si="136"/>
        <v>246</v>
      </c>
      <c r="FR30" s="133">
        <v>336</v>
      </c>
      <c r="FS30" s="128">
        <f t="shared" si="137"/>
        <v>4</v>
      </c>
      <c r="FT30" s="134">
        <f t="shared" si="137"/>
        <v>11</v>
      </c>
      <c r="FU30" s="201"/>
      <c r="FV30" s="135">
        <v>17</v>
      </c>
      <c r="FW30" s="136"/>
      <c r="FX30" s="129">
        <f t="shared" si="110"/>
        <v>4</v>
      </c>
      <c r="FY30" s="129">
        <f t="shared" si="110"/>
        <v>11</v>
      </c>
      <c r="FZ30" s="202"/>
      <c r="GA30" s="200">
        <f>FZ7-FY30</f>
        <v>-11</v>
      </c>
      <c r="GB30" s="130">
        <f t="shared" si="111"/>
        <v>0</v>
      </c>
      <c r="GC30" s="131">
        <f t="shared" si="112"/>
        <v>4</v>
      </c>
      <c r="GD30" s="60" t="str">
        <f t="shared" si="113"/>
        <v/>
      </c>
      <c r="GE30" s="105"/>
      <c r="GF30" s="137"/>
      <c r="GG30" s="127">
        <v>17</v>
      </c>
      <c r="GH30" s="132">
        <f t="shared" si="138"/>
        <v>246</v>
      </c>
      <c r="GI30" s="133">
        <v>336</v>
      </c>
      <c r="GJ30" s="128">
        <f t="shared" si="139"/>
        <v>4</v>
      </c>
      <c r="GK30" s="134">
        <f t="shared" si="139"/>
        <v>11</v>
      </c>
      <c r="GL30" s="201"/>
      <c r="GM30" s="135">
        <v>17</v>
      </c>
      <c r="GN30" s="136"/>
      <c r="GO30" s="129">
        <f t="shared" si="114"/>
        <v>4</v>
      </c>
      <c r="GP30" s="129">
        <f t="shared" si="114"/>
        <v>11</v>
      </c>
      <c r="GQ30" s="202"/>
      <c r="GR30" s="200">
        <f>GQ7-GP30</f>
        <v>-11</v>
      </c>
      <c r="GS30" s="130">
        <f t="shared" si="115"/>
        <v>0</v>
      </c>
      <c r="GT30" s="131">
        <f t="shared" si="116"/>
        <v>4</v>
      </c>
      <c r="GU30" s="60" t="str">
        <f t="shared" si="117"/>
        <v/>
      </c>
      <c r="GV30" s="204"/>
      <c r="GW30" s="205"/>
    </row>
    <row r="31" spans="1:205" s="61" customFormat="1" ht="16.149999999999999" customHeight="1">
      <c r="A31" s="51"/>
      <c r="B31" s="52">
        <v>18</v>
      </c>
      <c r="C31" s="53">
        <v>424</v>
      </c>
      <c r="D31" s="53">
        <v>413</v>
      </c>
      <c r="E31" s="54">
        <v>5</v>
      </c>
      <c r="F31" s="55">
        <v>5</v>
      </c>
      <c r="G31" s="56"/>
      <c r="H31" s="57">
        <v>18</v>
      </c>
      <c r="I31" s="58"/>
      <c r="J31" s="59">
        <f t="shared" si="70"/>
        <v>5</v>
      </c>
      <c r="K31" s="59">
        <f t="shared" si="70"/>
        <v>5</v>
      </c>
      <c r="L31" s="202">
        <v>5</v>
      </c>
      <c r="M31" s="200">
        <f>L7-K31</f>
        <v>21</v>
      </c>
      <c r="N31" s="130">
        <f t="shared" si="71"/>
        <v>2</v>
      </c>
      <c r="O31" s="131">
        <f t="shared" si="72"/>
        <v>0</v>
      </c>
      <c r="P31" s="60">
        <f t="shared" si="73"/>
        <v>4</v>
      </c>
      <c r="Q31" s="105"/>
      <c r="R31" s="108"/>
      <c r="S31" s="127">
        <v>18</v>
      </c>
      <c r="T31" s="132">
        <f t="shared" si="118"/>
        <v>424</v>
      </c>
      <c r="U31" s="133">
        <v>336</v>
      </c>
      <c r="V31" s="128">
        <f t="shared" si="119"/>
        <v>5</v>
      </c>
      <c r="W31" s="134">
        <f t="shared" si="119"/>
        <v>5</v>
      </c>
      <c r="X31" s="201"/>
      <c r="Y31" s="135">
        <v>18</v>
      </c>
      <c r="Z31" s="136"/>
      <c r="AA31" s="129">
        <f t="shared" si="74"/>
        <v>5</v>
      </c>
      <c r="AB31" s="129">
        <f t="shared" si="74"/>
        <v>5</v>
      </c>
      <c r="AC31" s="202">
        <v>6</v>
      </c>
      <c r="AD31" s="207">
        <f>AC7-AB31</f>
        <v>12</v>
      </c>
      <c r="AE31" s="207">
        <f t="shared" si="75"/>
        <v>1</v>
      </c>
      <c r="AF31" s="207">
        <f t="shared" si="76"/>
        <v>-1</v>
      </c>
      <c r="AG31" s="60">
        <f t="shared" si="77"/>
        <v>2</v>
      </c>
      <c r="AH31" s="105"/>
      <c r="AI31" s="108"/>
      <c r="AJ31" s="127">
        <v>18</v>
      </c>
      <c r="AK31" s="132">
        <f t="shared" si="120"/>
        <v>424</v>
      </c>
      <c r="AL31" s="133">
        <v>336</v>
      </c>
      <c r="AM31" s="128">
        <f t="shared" si="121"/>
        <v>5</v>
      </c>
      <c r="AN31" s="134">
        <f t="shared" si="121"/>
        <v>5</v>
      </c>
      <c r="AO31" s="201"/>
      <c r="AP31" s="135">
        <v>18</v>
      </c>
      <c r="AQ31" s="136"/>
      <c r="AR31" s="129">
        <f t="shared" si="78"/>
        <v>5</v>
      </c>
      <c r="AS31" s="129">
        <f t="shared" si="78"/>
        <v>5</v>
      </c>
      <c r="AT31" s="202">
        <v>6</v>
      </c>
      <c r="AU31" s="200">
        <f>AT7-AS31</f>
        <v>21</v>
      </c>
      <c r="AV31" s="130">
        <f t="shared" si="79"/>
        <v>2</v>
      </c>
      <c r="AW31" s="131">
        <f t="shared" si="80"/>
        <v>-1</v>
      </c>
      <c r="AX31" s="60">
        <f t="shared" si="81"/>
        <v>3</v>
      </c>
      <c r="AY31" s="105"/>
      <c r="AZ31" s="108"/>
      <c r="BA31" s="127">
        <v>18</v>
      </c>
      <c r="BB31" s="132">
        <f t="shared" si="122"/>
        <v>424</v>
      </c>
      <c r="BC31" s="133">
        <v>336</v>
      </c>
      <c r="BD31" s="128">
        <f t="shared" si="123"/>
        <v>5</v>
      </c>
      <c r="BE31" s="134">
        <f t="shared" si="123"/>
        <v>5</v>
      </c>
      <c r="BF31" s="201"/>
      <c r="BG31" s="135">
        <v>18</v>
      </c>
      <c r="BH31" s="136"/>
      <c r="BI31" s="129">
        <f t="shared" si="82"/>
        <v>5</v>
      </c>
      <c r="BJ31" s="129">
        <f t="shared" si="82"/>
        <v>5</v>
      </c>
      <c r="BK31" s="202">
        <v>8</v>
      </c>
      <c r="BL31" s="200">
        <f>BK7-BJ31</f>
        <v>23</v>
      </c>
      <c r="BM31" s="130">
        <f t="shared" si="83"/>
        <v>2</v>
      </c>
      <c r="BN31" s="131">
        <f t="shared" si="84"/>
        <v>-3</v>
      </c>
      <c r="BO31" s="60">
        <f t="shared" si="85"/>
        <v>1</v>
      </c>
      <c r="BP31" s="105"/>
      <c r="BQ31" s="108"/>
      <c r="BR31" s="127">
        <v>18</v>
      </c>
      <c r="BS31" s="132">
        <f t="shared" si="124"/>
        <v>424</v>
      </c>
      <c r="BT31" s="133">
        <v>336</v>
      </c>
      <c r="BU31" s="128">
        <f t="shared" si="125"/>
        <v>5</v>
      </c>
      <c r="BV31" s="134">
        <f t="shared" si="125"/>
        <v>5</v>
      </c>
      <c r="BW31" s="201"/>
      <c r="BX31" s="135">
        <v>18</v>
      </c>
      <c r="BY31" s="136"/>
      <c r="BZ31" s="129">
        <f t="shared" si="86"/>
        <v>5</v>
      </c>
      <c r="CA31" s="129">
        <f t="shared" si="86"/>
        <v>5</v>
      </c>
      <c r="CB31" s="202">
        <v>6</v>
      </c>
      <c r="CC31" s="200">
        <f>CB7-CA31</f>
        <v>9</v>
      </c>
      <c r="CD31" s="130">
        <f t="shared" si="87"/>
        <v>1</v>
      </c>
      <c r="CE31" s="131">
        <f t="shared" si="88"/>
        <v>-1</v>
      </c>
      <c r="CF31" s="60">
        <f t="shared" si="89"/>
        <v>2</v>
      </c>
      <c r="CG31" s="105"/>
      <c r="CH31" s="108"/>
      <c r="CI31" s="127">
        <v>18</v>
      </c>
      <c r="CJ31" s="132">
        <f t="shared" si="126"/>
        <v>424</v>
      </c>
      <c r="CK31" s="133">
        <v>336</v>
      </c>
      <c r="CL31" s="128">
        <f t="shared" si="127"/>
        <v>5</v>
      </c>
      <c r="CM31" s="134">
        <f t="shared" si="127"/>
        <v>5</v>
      </c>
      <c r="CN31" s="201"/>
      <c r="CO31" s="135">
        <v>18</v>
      </c>
      <c r="CP31" s="136"/>
      <c r="CQ31" s="129">
        <f t="shared" si="90"/>
        <v>5</v>
      </c>
      <c r="CR31" s="129">
        <f t="shared" si="90"/>
        <v>5</v>
      </c>
      <c r="CS31" s="202">
        <v>6</v>
      </c>
      <c r="CT31" s="200">
        <f>CS7-CR31</f>
        <v>12</v>
      </c>
      <c r="CU31" s="130">
        <f t="shared" si="91"/>
        <v>1</v>
      </c>
      <c r="CV31" s="131">
        <f t="shared" si="92"/>
        <v>-1</v>
      </c>
      <c r="CW31" s="60">
        <f t="shared" si="93"/>
        <v>2</v>
      </c>
      <c r="CX31" s="105"/>
      <c r="CY31" s="108"/>
      <c r="CZ31" s="127">
        <v>18</v>
      </c>
      <c r="DA31" s="132">
        <f t="shared" si="128"/>
        <v>424</v>
      </c>
      <c r="DB31" s="133">
        <v>336</v>
      </c>
      <c r="DC31" s="128">
        <f t="shared" si="129"/>
        <v>5</v>
      </c>
      <c r="DD31" s="134">
        <f t="shared" si="129"/>
        <v>5</v>
      </c>
      <c r="DE31" s="201"/>
      <c r="DF31" s="135">
        <v>18</v>
      </c>
      <c r="DG31" s="136"/>
      <c r="DH31" s="129">
        <f t="shared" si="94"/>
        <v>5</v>
      </c>
      <c r="DI31" s="129">
        <f t="shared" si="94"/>
        <v>5</v>
      </c>
      <c r="DJ31" s="202">
        <v>4</v>
      </c>
      <c r="DK31" s="200">
        <f>DJ7-DI31</f>
        <v>16</v>
      </c>
      <c r="DL31" s="130">
        <f t="shared" si="95"/>
        <v>1</v>
      </c>
      <c r="DM31" s="131">
        <f t="shared" si="96"/>
        <v>1</v>
      </c>
      <c r="DN31" s="60">
        <f t="shared" si="97"/>
        <v>4</v>
      </c>
      <c r="DO31" s="105"/>
      <c r="DP31" s="108"/>
      <c r="DQ31" s="127">
        <v>18</v>
      </c>
      <c r="DR31" s="132">
        <f t="shared" si="130"/>
        <v>424</v>
      </c>
      <c r="DS31" s="133">
        <v>336</v>
      </c>
      <c r="DT31" s="128">
        <f t="shared" si="131"/>
        <v>5</v>
      </c>
      <c r="DU31" s="134">
        <f t="shared" si="131"/>
        <v>5</v>
      </c>
      <c r="DV31" s="201"/>
      <c r="DW31" s="135">
        <v>18</v>
      </c>
      <c r="DX31" s="136"/>
      <c r="DY31" s="129">
        <f t="shared" si="98"/>
        <v>5</v>
      </c>
      <c r="DZ31" s="129">
        <f t="shared" si="98"/>
        <v>5</v>
      </c>
      <c r="EA31" s="202"/>
      <c r="EB31" s="203">
        <f>EA7-DZ31</f>
        <v>16</v>
      </c>
      <c r="EC31" s="203">
        <f t="shared" si="99"/>
        <v>1</v>
      </c>
      <c r="ED31" s="203">
        <f t="shared" si="100"/>
        <v>5</v>
      </c>
      <c r="EE31" s="60" t="str">
        <f t="shared" si="101"/>
        <v/>
      </c>
      <c r="EF31" s="105"/>
      <c r="EG31" s="108"/>
      <c r="EH31" s="127">
        <v>18</v>
      </c>
      <c r="EI31" s="132">
        <f t="shared" si="132"/>
        <v>424</v>
      </c>
      <c r="EJ31" s="133">
        <v>336</v>
      </c>
      <c r="EK31" s="128">
        <f t="shared" si="133"/>
        <v>5</v>
      </c>
      <c r="EL31" s="134">
        <f t="shared" si="133"/>
        <v>5</v>
      </c>
      <c r="EM31" s="201"/>
      <c r="EN31" s="135">
        <v>18</v>
      </c>
      <c r="EO31" s="136"/>
      <c r="EP31" s="129">
        <f t="shared" si="102"/>
        <v>5</v>
      </c>
      <c r="EQ31" s="129">
        <f t="shared" si="102"/>
        <v>5</v>
      </c>
      <c r="ER31" s="202"/>
      <c r="ES31" s="203">
        <f>ER7-EQ31</f>
        <v>-5</v>
      </c>
      <c r="ET31" s="203">
        <f t="shared" si="103"/>
        <v>0</v>
      </c>
      <c r="EU31" s="203">
        <f t="shared" si="104"/>
        <v>5</v>
      </c>
      <c r="EV31" s="60" t="str">
        <f t="shared" si="105"/>
        <v/>
      </c>
      <c r="EW31" s="105"/>
      <c r="EX31" s="108"/>
      <c r="EY31" s="127">
        <v>18</v>
      </c>
      <c r="EZ31" s="132">
        <f t="shared" si="134"/>
        <v>424</v>
      </c>
      <c r="FA31" s="133">
        <v>336</v>
      </c>
      <c r="FB31" s="128">
        <f t="shared" si="135"/>
        <v>5</v>
      </c>
      <c r="FC31" s="134">
        <f t="shared" si="135"/>
        <v>5</v>
      </c>
      <c r="FD31" s="201"/>
      <c r="FE31" s="135">
        <v>18</v>
      </c>
      <c r="FF31" s="136"/>
      <c r="FG31" s="129">
        <f t="shared" si="106"/>
        <v>5</v>
      </c>
      <c r="FH31" s="129">
        <f t="shared" si="106"/>
        <v>5</v>
      </c>
      <c r="FI31" s="202"/>
      <c r="FJ31" s="200">
        <f>FI7-FH31</f>
        <v>-5</v>
      </c>
      <c r="FK31" s="130">
        <f t="shared" si="107"/>
        <v>0</v>
      </c>
      <c r="FL31" s="131">
        <f t="shared" si="108"/>
        <v>5</v>
      </c>
      <c r="FM31" s="60" t="str">
        <f t="shared" si="109"/>
        <v/>
      </c>
      <c r="FN31" s="105"/>
      <c r="FO31" s="108"/>
      <c r="FP31" s="127">
        <v>18</v>
      </c>
      <c r="FQ31" s="132">
        <f t="shared" si="136"/>
        <v>424</v>
      </c>
      <c r="FR31" s="133">
        <v>336</v>
      </c>
      <c r="FS31" s="128">
        <f t="shared" si="137"/>
        <v>5</v>
      </c>
      <c r="FT31" s="134">
        <f t="shared" si="137"/>
        <v>5</v>
      </c>
      <c r="FU31" s="201"/>
      <c r="FV31" s="135">
        <v>18</v>
      </c>
      <c r="FW31" s="136"/>
      <c r="FX31" s="129">
        <f t="shared" si="110"/>
        <v>5</v>
      </c>
      <c r="FY31" s="129">
        <f t="shared" si="110"/>
        <v>5</v>
      </c>
      <c r="FZ31" s="202"/>
      <c r="GA31" s="200">
        <f>FZ7-FY31</f>
        <v>-5</v>
      </c>
      <c r="GB31" s="130">
        <f t="shared" si="111"/>
        <v>0</v>
      </c>
      <c r="GC31" s="131">
        <f t="shared" si="112"/>
        <v>5</v>
      </c>
      <c r="GD31" s="60" t="str">
        <f t="shared" si="113"/>
        <v/>
      </c>
      <c r="GE31" s="105"/>
      <c r="GF31" s="108"/>
      <c r="GG31" s="127">
        <v>18</v>
      </c>
      <c r="GH31" s="132">
        <f t="shared" si="138"/>
        <v>424</v>
      </c>
      <c r="GI31" s="133">
        <v>336</v>
      </c>
      <c r="GJ31" s="128">
        <f t="shared" si="139"/>
        <v>5</v>
      </c>
      <c r="GK31" s="134">
        <f t="shared" si="139"/>
        <v>5</v>
      </c>
      <c r="GL31" s="201"/>
      <c r="GM31" s="135">
        <v>18</v>
      </c>
      <c r="GN31" s="136"/>
      <c r="GO31" s="129">
        <f t="shared" si="114"/>
        <v>5</v>
      </c>
      <c r="GP31" s="129">
        <f t="shared" si="114"/>
        <v>5</v>
      </c>
      <c r="GQ31" s="202"/>
      <c r="GR31" s="200">
        <f>GQ7-GP31</f>
        <v>-5</v>
      </c>
      <c r="GS31" s="130">
        <f t="shared" si="115"/>
        <v>0</v>
      </c>
      <c r="GT31" s="131">
        <f t="shared" si="116"/>
        <v>5</v>
      </c>
      <c r="GU31" s="60" t="str">
        <f t="shared" si="117"/>
        <v/>
      </c>
      <c r="GV31" s="204"/>
      <c r="GW31" s="205"/>
    </row>
    <row r="32" spans="1:205" s="61" customFormat="1" ht="4.95" customHeight="1" thickBot="1">
      <c r="A32" s="51"/>
      <c r="B32" s="63"/>
      <c r="C32" s="64"/>
      <c r="D32" s="64"/>
      <c r="E32" s="64"/>
      <c r="F32" s="72"/>
      <c r="G32" s="73"/>
      <c r="H32" s="74"/>
      <c r="I32" s="74"/>
      <c r="J32" s="75"/>
      <c r="K32" s="75"/>
      <c r="L32" s="208"/>
      <c r="M32" s="209"/>
      <c r="N32" s="209"/>
      <c r="O32" s="209"/>
      <c r="P32" s="210"/>
      <c r="Q32" s="211"/>
      <c r="R32" s="212"/>
      <c r="S32" s="63"/>
      <c r="T32" s="64"/>
      <c r="U32" s="64"/>
      <c r="V32" s="64"/>
      <c r="W32" s="213"/>
      <c r="X32" s="73"/>
      <c r="Y32" s="74"/>
      <c r="Z32" s="74"/>
      <c r="AA32" s="75"/>
      <c r="AB32" s="75"/>
      <c r="AC32" s="208"/>
      <c r="AD32" s="209"/>
      <c r="AE32" s="209"/>
      <c r="AF32" s="209"/>
      <c r="AG32" s="210"/>
      <c r="AH32" s="211"/>
      <c r="AI32" s="212"/>
      <c r="AJ32" s="63"/>
      <c r="AK32" s="64"/>
      <c r="AL32" s="64"/>
      <c r="AM32" s="64"/>
      <c r="AN32" s="213"/>
      <c r="AO32" s="73"/>
      <c r="AP32" s="74"/>
      <c r="AQ32" s="74"/>
      <c r="AR32" s="75"/>
      <c r="AS32" s="75"/>
      <c r="AT32" s="208"/>
      <c r="AU32" s="209"/>
      <c r="AV32" s="209"/>
      <c r="AW32" s="209"/>
      <c r="AX32" s="210"/>
      <c r="AY32" s="211"/>
      <c r="AZ32" s="212"/>
      <c r="BA32" s="63"/>
      <c r="BB32" s="64"/>
      <c r="BC32" s="64"/>
      <c r="BD32" s="64"/>
      <c r="BE32" s="213"/>
      <c r="BF32" s="73"/>
      <c r="BG32" s="74"/>
      <c r="BH32" s="74"/>
      <c r="BI32" s="75"/>
      <c r="BJ32" s="75"/>
      <c r="BK32" s="208"/>
      <c r="BL32" s="209"/>
      <c r="BM32" s="209"/>
      <c r="BN32" s="209"/>
      <c r="BO32" s="210"/>
      <c r="BP32" s="211"/>
      <c r="BQ32" s="212"/>
      <c r="BR32" s="63"/>
      <c r="BS32" s="64"/>
      <c r="BT32" s="64"/>
      <c r="BU32" s="64"/>
      <c r="BV32" s="213"/>
      <c r="BW32" s="73"/>
      <c r="BX32" s="74"/>
      <c r="BY32" s="74"/>
      <c r="BZ32" s="75"/>
      <c r="CA32" s="75"/>
      <c r="CB32" s="208"/>
      <c r="CC32" s="209"/>
      <c r="CD32" s="209"/>
      <c r="CE32" s="209"/>
      <c r="CF32" s="210"/>
      <c r="CG32" s="211"/>
      <c r="CH32" s="212"/>
      <c r="CI32" s="63"/>
      <c r="CJ32" s="64"/>
      <c r="CK32" s="64"/>
      <c r="CL32" s="64"/>
      <c r="CM32" s="213"/>
      <c r="CN32" s="73"/>
      <c r="CO32" s="74"/>
      <c r="CP32" s="74"/>
      <c r="CQ32" s="75"/>
      <c r="CR32" s="75"/>
      <c r="CS32" s="208"/>
      <c r="CT32" s="209"/>
      <c r="CU32" s="209"/>
      <c r="CV32" s="209"/>
      <c r="CW32" s="210"/>
      <c r="CX32" s="211"/>
      <c r="CY32" s="212"/>
      <c r="CZ32" s="63"/>
      <c r="DA32" s="64"/>
      <c r="DB32" s="64"/>
      <c r="DC32" s="64"/>
      <c r="DD32" s="213"/>
      <c r="DE32" s="73"/>
      <c r="DF32" s="74"/>
      <c r="DG32" s="74"/>
      <c r="DH32" s="75"/>
      <c r="DI32" s="75"/>
      <c r="DJ32" s="208"/>
      <c r="DK32" s="209"/>
      <c r="DL32" s="209"/>
      <c r="DM32" s="209"/>
      <c r="DN32" s="210"/>
      <c r="DO32" s="211"/>
      <c r="DP32" s="212"/>
      <c r="DQ32" s="63"/>
      <c r="DR32" s="64"/>
      <c r="DS32" s="64"/>
      <c r="DT32" s="64"/>
      <c r="DU32" s="213"/>
      <c r="DV32" s="73"/>
      <c r="DW32" s="74"/>
      <c r="DX32" s="74"/>
      <c r="DY32" s="75"/>
      <c r="DZ32" s="75"/>
      <c r="EA32" s="208"/>
      <c r="EB32" s="209"/>
      <c r="EC32" s="209"/>
      <c r="ED32" s="209"/>
      <c r="EE32" s="210"/>
      <c r="EF32" s="211"/>
      <c r="EG32" s="212"/>
      <c r="EH32" s="63"/>
      <c r="EI32" s="64"/>
      <c r="EJ32" s="64"/>
      <c r="EK32" s="64"/>
      <c r="EL32" s="213"/>
      <c r="EM32" s="73"/>
      <c r="EN32" s="74"/>
      <c r="EO32" s="74"/>
      <c r="EP32" s="75"/>
      <c r="EQ32" s="75"/>
      <c r="ER32" s="208"/>
      <c r="ES32" s="209"/>
      <c r="ET32" s="209"/>
      <c r="EU32" s="209"/>
      <c r="EV32" s="210"/>
      <c r="EW32" s="211"/>
      <c r="EX32" s="212"/>
      <c r="EY32" s="63"/>
      <c r="EZ32" s="64"/>
      <c r="FA32" s="64"/>
      <c r="FB32" s="64"/>
      <c r="FC32" s="213"/>
      <c r="FD32" s="73"/>
      <c r="FE32" s="74"/>
      <c r="FF32" s="74"/>
      <c r="FG32" s="75"/>
      <c r="FH32" s="75"/>
      <c r="FI32" s="208"/>
      <c r="FJ32" s="209"/>
      <c r="FK32" s="209"/>
      <c r="FL32" s="209"/>
      <c r="FM32" s="210"/>
      <c r="FN32" s="211"/>
      <c r="FO32" s="212"/>
      <c r="FP32" s="63"/>
      <c r="FQ32" s="64"/>
      <c r="FR32" s="64"/>
      <c r="FS32" s="64"/>
      <c r="FT32" s="213"/>
      <c r="FU32" s="73"/>
      <c r="FV32" s="74"/>
      <c r="FW32" s="74"/>
      <c r="FX32" s="75"/>
      <c r="FY32" s="75"/>
      <c r="FZ32" s="208"/>
      <c r="GA32" s="209"/>
      <c r="GB32" s="209"/>
      <c r="GC32" s="209"/>
      <c r="GD32" s="210"/>
      <c r="GE32" s="211"/>
      <c r="GF32" s="212"/>
      <c r="GG32" s="63"/>
      <c r="GH32" s="64"/>
      <c r="GI32" s="64"/>
      <c r="GJ32" s="64"/>
      <c r="GK32" s="213"/>
      <c r="GL32" s="73"/>
      <c r="GM32" s="74"/>
      <c r="GN32" s="74"/>
      <c r="GO32" s="75"/>
      <c r="GP32" s="75"/>
      <c r="GQ32" s="208"/>
      <c r="GR32" s="209"/>
      <c r="GS32" s="209"/>
      <c r="GT32" s="209"/>
      <c r="GU32" s="210"/>
      <c r="GV32" s="204"/>
      <c r="GW32" s="205"/>
    </row>
    <row r="33" spans="1:205" s="61" customFormat="1" ht="18" customHeight="1" thickBot="1">
      <c r="A33" s="51"/>
      <c r="B33" s="52" t="s">
        <v>27</v>
      </c>
      <c r="C33" s="68">
        <f>SUM(C23:C31)</f>
        <v>2632</v>
      </c>
      <c r="D33" s="68">
        <f>SUM(D23:D31)</f>
        <v>2879</v>
      </c>
      <c r="E33" s="69">
        <f>SUM(E23:E31)</f>
        <v>36</v>
      </c>
      <c r="F33" s="70" t="s">
        <v>27</v>
      </c>
      <c r="G33" s="73"/>
      <c r="H33" s="71" t="s">
        <v>28</v>
      </c>
      <c r="I33" s="58"/>
      <c r="J33" s="76"/>
      <c r="K33" s="76"/>
      <c r="L33" s="77">
        <f>SUM(L23:L31)</f>
        <v>50</v>
      </c>
      <c r="M33" s="78"/>
      <c r="N33" s="79"/>
      <c r="O33" s="80"/>
      <c r="P33" s="77">
        <f>SUM(P23:P32)</f>
        <v>17</v>
      </c>
      <c r="Q33" s="81"/>
      <c r="R33" s="212"/>
      <c r="S33" s="52" t="s">
        <v>27</v>
      </c>
      <c r="T33" s="214">
        <f>SUM(T23:T31)</f>
        <v>2632</v>
      </c>
      <c r="U33" s="68">
        <f>SUM(U23:U31)</f>
        <v>3024</v>
      </c>
      <c r="V33" s="69">
        <f>SUM(V23:V31)</f>
        <v>36</v>
      </c>
      <c r="W33" s="215" t="s">
        <v>27</v>
      </c>
      <c r="X33" s="73"/>
      <c r="Y33" s="71" t="s">
        <v>28</v>
      </c>
      <c r="Z33" s="58"/>
      <c r="AA33" s="76"/>
      <c r="AB33" s="76"/>
      <c r="AC33" s="77">
        <f>SUM(AC23:AC31)</f>
        <v>44</v>
      </c>
      <c r="AD33" s="78"/>
      <c r="AE33" s="79"/>
      <c r="AF33" s="80"/>
      <c r="AG33" s="77">
        <f>SUM(AG23:AG32)</f>
        <v>19</v>
      </c>
      <c r="AH33" s="81"/>
      <c r="AI33" s="212"/>
      <c r="AJ33" s="52" t="s">
        <v>27</v>
      </c>
      <c r="AK33" s="214">
        <f>SUM(AK23:AK31)</f>
        <v>2632</v>
      </c>
      <c r="AL33" s="68">
        <f>SUM(AL23:AL31)</f>
        <v>3024</v>
      </c>
      <c r="AM33" s="69">
        <f>SUM(AM23:AM31)</f>
        <v>36</v>
      </c>
      <c r="AN33" s="215" t="s">
        <v>27</v>
      </c>
      <c r="AO33" s="73"/>
      <c r="AP33" s="71" t="s">
        <v>28</v>
      </c>
      <c r="AQ33" s="58"/>
      <c r="AR33" s="76"/>
      <c r="AS33" s="76"/>
      <c r="AT33" s="77">
        <f>SUM(AT23:AT31)</f>
        <v>47</v>
      </c>
      <c r="AU33" s="78"/>
      <c r="AV33" s="79"/>
      <c r="AW33" s="80"/>
      <c r="AX33" s="77">
        <f>SUM(AX23:AX32)</f>
        <v>11</v>
      </c>
      <c r="AY33" s="81"/>
      <c r="AZ33" s="212"/>
      <c r="BA33" s="52" t="s">
        <v>27</v>
      </c>
      <c r="BB33" s="214">
        <f>SUM(BB23:BB31)</f>
        <v>2632</v>
      </c>
      <c r="BC33" s="68">
        <f>SUM(BC23:BC31)</f>
        <v>3024</v>
      </c>
      <c r="BD33" s="69">
        <f>SUM(BD23:BD31)</f>
        <v>36</v>
      </c>
      <c r="BE33" s="215" t="s">
        <v>27</v>
      </c>
      <c r="BF33" s="73"/>
      <c r="BG33" s="71" t="s">
        <v>28</v>
      </c>
      <c r="BH33" s="58"/>
      <c r="BI33" s="76"/>
      <c r="BJ33" s="76"/>
      <c r="BK33" s="77">
        <f>SUM(BK23:BK31)</f>
        <v>54</v>
      </c>
      <c r="BL33" s="78"/>
      <c r="BM33" s="79"/>
      <c r="BN33" s="80"/>
      <c r="BO33" s="77">
        <f>SUM(BO23:BO32)</f>
        <v>14</v>
      </c>
      <c r="BP33" s="81"/>
      <c r="BQ33" s="212"/>
      <c r="BR33" s="52" t="s">
        <v>27</v>
      </c>
      <c r="BS33" s="214">
        <f>SUM(BS23:BS31)</f>
        <v>2632</v>
      </c>
      <c r="BT33" s="68">
        <f>SUM(BT23:BT31)</f>
        <v>3024</v>
      </c>
      <c r="BU33" s="69">
        <f>SUM(BU23:BU31)</f>
        <v>36</v>
      </c>
      <c r="BV33" s="215" t="s">
        <v>27</v>
      </c>
      <c r="BW33" s="73"/>
      <c r="BX33" s="71" t="s">
        <v>28</v>
      </c>
      <c r="BY33" s="58"/>
      <c r="BZ33" s="76"/>
      <c r="CA33" s="76"/>
      <c r="CB33" s="77">
        <f>SUM(CB23:CB31)</f>
        <v>44</v>
      </c>
      <c r="CC33" s="78"/>
      <c r="CD33" s="79"/>
      <c r="CE33" s="80"/>
      <c r="CF33" s="77">
        <f>SUM(CF23:CF32)</f>
        <v>17</v>
      </c>
      <c r="CG33" s="81"/>
      <c r="CH33" s="212"/>
      <c r="CI33" s="52" t="s">
        <v>27</v>
      </c>
      <c r="CJ33" s="214">
        <f>SUM(CJ23:CJ31)</f>
        <v>2632</v>
      </c>
      <c r="CK33" s="68">
        <f>SUM(CK23:CK31)</f>
        <v>3024</v>
      </c>
      <c r="CL33" s="69">
        <f>SUM(CL23:CL31)</f>
        <v>36</v>
      </c>
      <c r="CM33" s="215" t="s">
        <v>27</v>
      </c>
      <c r="CN33" s="73"/>
      <c r="CO33" s="71" t="s">
        <v>28</v>
      </c>
      <c r="CP33" s="58"/>
      <c r="CQ33" s="76"/>
      <c r="CR33" s="76"/>
      <c r="CS33" s="77">
        <f>SUM(CS23:CS31)</f>
        <v>50</v>
      </c>
      <c r="CT33" s="78"/>
      <c r="CU33" s="79"/>
      <c r="CV33" s="80"/>
      <c r="CW33" s="77">
        <f>SUM(CW23:CW32)</f>
        <v>13</v>
      </c>
      <c r="CX33" s="81"/>
      <c r="CY33" s="212"/>
      <c r="CZ33" s="52" t="s">
        <v>27</v>
      </c>
      <c r="DA33" s="214">
        <f>SUM(DA23:DA31)</f>
        <v>2632</v>
      </c>
      <c r="DB33" s="68">
        <f>SUM(DB23:DB31)</f>
        <v>3024</v>
      </c>
      <c r="DC33" s="69">
        <f>SUM(DC23:DC31)</f>
        <v>36</v>
      </c>
      <c r="DD33" s="215" t="s">
        <v>27</v>
      </c>
      <c r="DE33" s="73"/>
      <c r="DF33" s="71" t="s">
        <v>28</v>
      </c>
      <c r="DG33" s="58"/>
      <c r="DH33" s="76"/>
      <c r="DI33" s="76"/>
      <c r="DJ33" s="77">
        <f>SUM(DJ23:DJ31)</f>
        <v>41</v>
      </c>
      <c r="DK33" s="78"/>
      <c r="DL33" s="79"/>
      <c r="DM33" s="80"/>
      <c r="DN33" s="77">
        <f>SUM(DN23:DN32)</f>
        <v>24</v>
      </c>
      <c r="DO33" s="81"/>
      <c r="DP33" s="212"/>
      <c r="DQ33" s="52" t="s">
        <v>27</v>
      </c>
      <c r="DR33" s="214">
        <f>SUM(DR23:DR31)</f>
        <v>2632</v>
      </c>
      <c r="DS33" s="68">
        <f>SUM(DS23:DS31)</f>
        <v>3024</v>
      </c>
      <c r="DT33" s="69">
        <f>SUM(DT23:DT31)</f>
        <v>36</v>
      </c>
      <c r="DU33" s="215" t="s">
        <v>27</v>
      </c>
      <c r="DV33" s="73"/>
      <c r="DW33" s="71" t="s">
        <v>28</v>
      </c>
      <c r="DX33" s="58"/>
      <c r="DY33" s="76"/>
      <c r="DZ33" s="76"/>
      <c r="EA33" s="77">
        <f>SUM(EA23:EA31)</f>
        <v>0</v>
      </c>
      <c r="EB33" s="78"/>
      <c r="EC33" s="79"/>
      <c r="ED33" s="80"/>
      <c r="EE33" s="77">
        <f>SUM(EE23:EE32)</f>
        <v>0</v>
      </c>
      <c r="EF33" s="81"/>
      <c r="EG33" s="212"/>
      <c r="EH33" s="52" t="s">
        <v>27</v>
      </c>
      <c r="EI33" s="214">
        <f>SUM(EI23:EI31)</f>
        <v>2632</v>
      </c>
      <c r="EJ33" s="68">
        <f>SUM(EJ23:EJ31)</f>
        <v>3024</v>
      </c>
      <c r="EK33" s="69">
        <f>SUM(EK23:EK31)</f>
        <v>36</v>
      </c>
      <c r="EL33" s="215" t="s">
        <v>27</v>
      </c>
      <c r="EM33" s="73"/>
      <c r="EN33" s="71" t="s">
        <v>28</v>
      </c>
      <c r="EO33" s="58"/>
      <c r="EP33" s="76"/>
      <c r="EQ33" s="76"/>
      <c r="ER33" s="77">
        <f>SUM(ER23:ER31)</f>
        <v>0</v>
      </c>
      <c r="ES33" s="78"/>
      <c r="ET33" s="79"/>
      <c r="EU33" s="80"/>
      <c r="EV33" s="77">
        <f>SUM(EV23:EV32)</f>
        <v>0</v>
      </c>
      <c r="EW33" s="81"/>
      <c r="EX33" s="212"/>
      <c r="EY33" s="52" t="s">
        <v>27</v>
      </c>
      <c r="EZ33" s="214">
        <f>SUM(EZ23:EZ31)</f>
        <v>2632</v>
      </c>
      <c r="FA33" s="68">
        <f>SUM(FA23:FA31)</f>
        <v>3024</v>
      </c>
      <c r="FB33" s="69">
        <f>SUM(FB23:FB31)</f>
        <v>36</v>
      </c>
      <c r="FC33" s="215" t="s">
        <v>27</v>
      </c>
      <c r="FD33" s="73"/>
      <c r="FE33" s="71" t="s">
        <v>28</v>
      </c>
      <c r="FF33" s="58"/>
      <c r="FG33" s="76"/>
      <c r="FH33" s="76"/>
      <c r="FI33" s="77">
        <f>SUM(FI23:FI31)</f>
        <v>0</v>
      </c>
      <c r="FJ33" s="78"/>
      <c r="FK33" s="79"/>
      <c r="FL33" s="80"/>
      <c r="FM33" s="77">
        <f>SUM(FM23:FM32)</f>
        <v>0</v>
      </c>
      <c r="FN33" s="81"/>
      <c r="FO33" s="212"/>
      <c r="FP33" s="52" t="s">
        <v>27</v>
      </c>
      <c r="FQ33" s="214">
        <f>SUM(FQ23:FQ31)</f>
        <v>2632</v>
      </c>
      <c r="FR33" s="68">
        <f>SUM(FR23:FR31)</f>
        <v>3024</v>
      </c>
      <c r="FS33" s="69">
        <f>SUM(FS23:FS31)</f>
        <v>36</v>
      </c>
      <c r="FT33" s="215" t="s">
        <v>27</v>
      </c>
      <c r="FU33" s="73"/>
      <c r="FV33" s="71" t="s">
        <v>28</v>
      </c>
      <c r="FW33" s="58"/>
      <c r="FX33" s="76"/>
      <c r="FY33" s="76"/>
      <c r="FZ33" s="77">
        <f>SUM(FZ23:FZ31)</f>
        <v>0</v>
      </c>
      <c r="GA33" s="78"/>
      <c r="GB33" s="79"/>
      <c r="GC33" s="80"/>
      <c r="GD33" s="77">
        <f>SUM(GD23:GD32)</f>
        <v>0</v>
      </c>
      <c r="GE33" s="81"/>
      <c r="GF33" s="212"/>
      <c r="GG33" s="52" t="s">
        <v>27</v>
      </c>
      <c r="GH33" s="214">
        <f>SUM(GH23:GH31)</f>
        <v>2632</v>
      </c>
      <c r="GI33" s="68">
        <f>SUM(GI23:GI31)</f>
        <v>3024</v>
      </c>
      <c r="GJ33" s="69">
        <f>SUM(GJ23:GJ31)</f>
        <v>36</v>
      </c>
      <c r="GK33" s="215" t="s">
        <v>27</v>
      </c>
      <c r="GL33" s="73"/>
      <c r="GM33" s="71" t="s">
        <v>28</v>
      </c>
      <c r="GN33" s="58"/>
      <c r="GO33" s="76"/>
      <c r="GP33" s="76"/>
      <c r="GQ33" s="77">
        <f>SUM(GQ23:GQ31)</f>
        <v>0</v>
      </c>
      <c r="GR33" s="78"/>
      <c r="GS33" s="79"/>
      <c r="GT33" s="80"/>
      <c r="GU33" s="77">
        <f>SUM(GU23:GU32)</f>
        <v>0</v>
      </c>
      <c r="GV33" s="216"/>
      <c r="GW33" s="205"/>
    </row>
    <row r="34" spans="1:205" s="61" customFormat="1" ht="4.95" customHeight="1" thickBot="1">
      <c r="A34" s="51"/>
      <c r="B34" s="63"/>
      <c r="C34" s="64"/>
      <c r="D34" s="64"/>
      <c r="E34" s="64"/>
      <c r="F34" s="82"/>
      <c r="G34" s="73"/>
      <c r="H34" s="74"/>
      <c r="I34" s="74"/>
      <c r="J34" s="75"/>
      <c r="K34" s="75"/>
      <c r="L34" s="83"/>
      <c r="M34" s="84"/>
      <c r="N34" s="84"/>
      <c r="O34" s="84"/>
      <c r="P34" s="85"/>
      <c r="Q34" s="86"/>
      <c r="R34" s="212"/>
      <c r="S34" s="63"/>
      <c r="T34" s="64"/>
      <c r="U34" s="64"/>
      <c r="V34" s="64"/>
      <c r="W34" s="64"/>
      <c r="X34" s="73"/>
      <c r="Y34" s="74"/>
      <c r="Z34" s="74"/>
      <c r="AA34" s="75"/>
      <c r="AB34" s="75"/>
      <c r="AC34" s="83"/>
      <c r="AD34" s="84"/>
      <c r="AE34" s="84"/>
      <c r="AF34" s="84"/>
      <c r="AG34" s="85"/>
      <c r="AH34" s="86"/>
      <c r="AI34" s="212"/>
      <c r="AJ34" s="63"/>
      <c r="AK34" s="64"/>
      <c r="AL34" s="64"/>
      <c r="AM34" s="64"/>
      <c r="AN34" s="64"/>
      <c r="AO34" s="73"/>
      <c r="AP34" s="74"/>
      <c r="AQ34" s="74"/>
      <c r="AR34" s="75"/>
      <c r="AS34" s="75"/>
      <c r="AT34" s="83"/>
      <c r="AU34" s="84"/>
      <c r="AV34" s="84"/>
      <c r="AW34" s="84"/>
      <c r="AX34" s="85"/>
      <c r="AY34" s="86"/>
      <c r="AZ34" s="212"/>
      <c r="BA34" s="63"/>
      <c r="BB34" s="64"/>
      <c r="BC34" s="64"/>
      <c r="BD34" s="64"/>
      <c r="BE34" s="64"/>
      <c r="BF34" s="73"/>
      <c r="BG34" s="74"/>
      <c r="BH34" s="74"/>
      <c r="BI34" s="75"/>
      <c r="BJ34" s="75"/>
      <c r="BK34" s="83"/>
      <c r="BL34" s="84"/>
      <c r="BM34" s="84"/>
      <c r="BN34" s="84"/>
      <c r="BO34" s="85"/>
      <c r="BP34" s="86"/>
      <c r="BQ34" s="212"/>
      <c r="BR34" s="63"/>
      <c r="BS34" s="64"/>
      <c r="BT34" s="64"/>
      <c r="BU34" s="64"/>
      <c r="BV34" s="64"/>
      <c r="BW34" s="73"/>
      <c r="BX34" s="74"/>
      <c r="BY34" s="74"/>
      <c r="BZ34" s="75"/>
      <c r="CA34" s="75"/>
      <c r="CB34" s="83"/>
      <c r="CC34" s="84"/>
      <c r="CD34" s="84"/>
      <c r="CE34" s="84"/>
      <c r="CF34" s="85"/>
      <c r="CG34" s="86"/>
      <c r="CH34" s="212"/>
      <c r="CI34" s="63"/>
      <c r="CJ34" s="64"/>
      <c r="CK34" s="64"/>
      <c r="CL34" s="64"/>
      <c r="CM34" s="64"/>
      <c r="CN34" s="73"/>
      <c r="CO34" s="74"/>
      <c r="CP34" s="74"/>
      <c r="CQ34" s="75"/>
      <c r="CR34" s="75"/>
      <c r="CS34" s="83"/>
      <c r="CT34" s="84"/>
      <c r="CU34" s="84"/>
      <c r="CV34" s="84"/>
      <c r="CW34" s="85"/>
      <c r="CX34" s="86"/>
      <c r="CY34" s="212"/>
      <c r="CZ34" s="63"/>
      <c r="DA34" s="64"/>
      <c r="DB34" s="64"/>
      <c r="DC34" s="64"/>
      <c r="DD34" s="64"/>
      <c r="DE34" s="73"/>
      <c r="DF34" s="74"/>
      <c r="DG34" s="74"/>
      <c r="DH34" s="75"/>
      <c r="DI34" s="75"/>
      <c r="DJ34" s="83"/>
      <c r="DK34" s="84"/>
      <c r="DL34" s="84"/>
      <c r="DM34" s="84"/>
      <c r="DN34" s="85"/>
      <c r="DO34" s="86"/>
      <c r="DP34" s="212"/>
      <c r="DQ34" s="63"/>
      <c r="DR34" s="64"/>
      <c r="DS34" s="64"/>
      <c r="DT34" s="64"/>
      <c r="DU34" s="64"/>
      <c r="DV34" s="73"/>
      <c r="DW34" s="74"/>
      <c r="DX34" s="74"/>
      <c r="DY34" s="75"/>
      <c r="DZ34" s="75"/>
      <c r="EA34" s="83"/>
      <c r="EB34" s="84"/>
      <c r="EC34" s="84"/>
      <c r="ED34" s="84"/>
      <c r="EE34" s="85"/>
      <c r="EF34" s="86"/>
      <c r="EG34" s="212"/>
      <c r="EH34" s="63"/>
      <c r="EI34" s="64"/>
      <c r="EJ34" s="64"/>
      <c r="EK34" s="64"/>
      <c r="EL34" s="64"/>
      <c r="EM34" s="73"/>
      <c r="EN34" s="74"/>
      <c r="EO34" s="74"/>
      <c r="EP34" s="75"/>
      <c r="EQ34" s="75"/>
      <c r="ER34" s="83"/>
      <c r="ES34" s="84"/>
      <c r="ET34" s="84"/>
      <c r="EU34" s="84"/>
      <c r="EV34" s="85"/>
      <c r="EW34" s="86"/>
      <c r="EX34" s="212"/>
      <c r="EY34" s="63"/>
      <c r="EZ34" s="64"/>
      <c r="FA34" s="64"/>
      <c r="FB34" s="64"/>
      <c r="FC34" s="64"/>
      <c r="FD34" s="73"/>
      <c r="FE34" s="74"/>
      <c r="FF34" s="74"/>
      <c r="FG34" s="75"/>
      <c r="FH34" s="75"/>
      <c r="FI34" s="83"/>
      <c r="FJ34" s="84"/>
      <c r="FK34" s="84"/>
      <c r="FL34" s="84"/>
      <c r="FM34" s="85"/>
      <c r="FN34" s="86"/>
      <c r="FO34" s="212"/>
      <c r="FP34" s="63"/>
      <c r="FQ34" s="64"/>
      <c r="FR34" s="64"/>
      <c r="FS34" s="64"/>
      <c r="FT34" s="64"/>
      <c r="FU34" s="73"/>
      <c r="FV34" s="74"/>
      <c r="FW34" s="74"/>
      <c r="FX34" s="75"/>
      <c r="FY34" s="75"/>
      <c r="FZ34" s="83"/>
      <c r="GA34" s="84"/>
      <c r="GB34" s="84"/>
      <c r="GC34" s="84"/>
      <c r="GD34" s="85"/>
      <c r="GE34" s="86"/>
      <c r="GF34" s="212"/>
      <c r="GG34" s="63"/>
      <c r="GH34" s="64"/>
      <c r="GI34" s="64"/>
      <c r="GJ34" s="64"/>
      <c r="GK34" s="64"/>
      <c r="GL34" s="73"/>
      <c r="GM34" s="74"/>
      <c r="GN34" s="74"/>
      <c r="GO34" s="75"/>
      <c r="GP34" s="75"/>
      <c r="GQ34" s="83"/>
      <c r="GR34" s="84"/>
      <c r="GS34" s="84"/>
      <c r="GT34" s="84"/>
      <c r="GU34" s="85"/>
      <c r="GV34" s="216"/>
      <c r="GW34" s="205"/>
    </row>
    <row r="35" spans="1:205" s="61" customFormat="1" ht="18" customHeight="1" thickBot="1">
      <c r="A35" s="51"/>
      <c r="B35" s="52" t="s">
        <v>2</v>
      </c>
      <c r="C35" s="68">
        <f>C21+C33</f>
        <v>5212</v>
      </c>
      <c r="D35" s="68">
        <f>D21+D33</f>
        <v>5837</v>
      </c>
      <c r="E35" s="69">
        <f>E21+E33</f>
        <v>72</v>
      </c>
      <c r="F35" s="70" t="s">
        <v>29</v>
      </c>
      <c r="G35" s="56"/>
      <c r="H35" s="87" t="s">
        <v>30</v>
      </c>
      <c r="I35" s="88"/>
      <c r="J35" s="89"/>
      <c r="K35" s="89"/>
      <c r="L35" s="90">
        <f>L33+L21</f>
        <v>104</v>
      </c>
      <c r="M35" s="78"/>
      <c r="N35" s="79"/>
      <c r="O35" s="80"/>
      <c r="P35" s="91">
        <f>P21+P33</f>
        <v>30</v>
      </c>
      <c r="Q35" s="81"/>
      <c r="R35" s="212"/>
      <c r="S35" s="52" t="s">
        <v>2</v>
      </c>
      <c r="T35" s="214">
        <f>T21+T33</f>
        <v>5212</v>
      </c>
      <c r="U35" s="68">
        <f>U21+U33</f>
        <v>6453</v>
      </c>
      <c r="V35" s="69">
        <f>V21+V33</f>
        <v>72</v>
      </c>
      <c r="W35" s="215" t="s">
        <v>29</v>
      </c>
      <c r="X35" s="56"/>
      <c r="Y35" s="87" t="s">
        <v>30</v>
      </c>
      <c r="Z35" s="88"/>
      <c r="AA35" s="89"/>
      <c r="AB35" s="89"/>
      <c r="AC35" s="90">
        <f>AC33+AC21</f>
        <v>81</v>
      </c>
      <c r="AD35" s="78"/>
      <c r="AE35" s="79"/>
      <c r="AF35" s="80"/>
      <c r="AG35" s="91">
        <f>AG21+AG33</f>
        <v>44</v>
      </c>
      <c r="AH35" s="81"/>
      <c r="AI35" s="212"/>
      <c r="AJ35" s="52" t="s">
        <v>2</v>
      </c>
      <c r="AK35" s="214">
        <f>AK21+AK33</f>
        <v>5212</v>
      </c>
      <c r="AL35" s="68">
        <f>AL21+AL33</f>
        <v>6453</v>
      </c>
      <c r="AM35" s="69">
        <f>AM21+AM33</f>
        <v>72</v>
      </c>
      <c r="AN35" s="215" t="s">
        <v>29</v>
      </c>
      <c r="AO35" s="56"/>
      <c r="AP35" s="87" t="s">
        <v>30</v>
      </c>
      <c r="AQ35" s="88"/>
      <c r="AR35" s="89"/>
      <c r="AS35" s="89"/>
      <c r="AT35" s="90">
        <f>AT33+AT21</f>
        <v>93</v>
      </c>
      <c r="AU35" s="78"/>
      <c r="AV35" s="79"/>
      <c r="AW35" s="80"/>
      <c r="AX35" s="91">
        <f>AX21+AX33</f>
        <v>24</v>
      </c>
      <c r="AY35" s="81"/>
      <c r="AZ35" s="212"/>
      <c r="BA35" s="52" t="s">
        <v>2</v>
      </c>
      <c r="BB35" s="214">
        <f>BB21+BB33</f>
        <v>5212</v>
      </c>
      <c r="BC35" s="68">
        <f>BC21+BC33</f>
        <v>6453</v>
      </c>
      <c r="BD35" s="69">
        <f>BD21+BD33</f>
        <v>72</v>
      </c>
      <c r="BE35" s="215" t="s">
        <v>29</v>
      </c>
      <c r="BF35" s="56"/>
      <c r="BG35" s="87" t="s">
        <v>30</v>
      </c>
      <c r="BH35" s="88"/>
      <c r="BI35" s="89"/>
      <c r="BJ35" s="89"/>
      <c r="BK35" s="90">
        <f>BK33+BK21</f>
        <v>111</v>
      </c>
      <c r="BL35" s="78"/>
      <c r="BM35" s="79"/>
      <c r="BN35" s="80"/>
      <c r="BO35" s="91">
        <f>BO21+BO33</f>
        <v>25</v>
      </c>
      <c r="BP35" s="81"/>
      <c r="BQ35" s="212"/>
      <c r="BR35" s="52" t="s">
        <v>2</v>
      </c>
      <c r="BS35" s="214">
        <f>BS21+BS33</f>
        <v>5212</v>
      </c>
      <c r="BT35" s="68">
        <f>BT21+BT33</f>
        <v>6453</v>
      </c>
      <c r="BU35" s="69">
        <f>BU21+BU33</f>
        <v>72</v>
      </c>
      <c r="BV35" s="215" t="s">
        <v>29</v>
      </c>
      <c r="BW35" s="56"/>
      <c r="BX35" s="87" t="s">
        <v>30</v>
      </c>
      <c r="BY35" s="88"/>
      <c r="BZ35" s="89"/>
      <c r="CA35" s="89"/>
      <c r="CB35" s="90">
        <f>CB33+CB21</f>
        <v>91</v>
      </c>
      <c r="CC35" s="78"/>
      <c r="CD35" s="79"/>
      <c r="CE35" s="80"/>
      <c r="CF35" s="91">
        <f>CF21+CF33</f>
        <v>26</v>
      </c>
      <c r="CG35" s="81"/>
      <c r="CH35" s="212"/>
      <c r="CI35" s="52" t="s">
        <v>2</v>
      </c>
      <c r="CJ35" s="214">
        <f>CJ21+CJ33</f>
        <v>5212</v>
      </c>
      <c r="CK35" s="68">
        <f>CK21+CK33</f>
        <v>6453</v>
      </c>
      <c r="CL35" s="69">
        <f>CL21+CL33</f>
        <v>72</v>
      </c>
      <c r="CM35" s="215" t="s">
        <v>29</v>
      </c>
      <c r="CN35" s="56"/>
      <c r="CO35" s="87" t="s">
        <v>30</v>
      </c>
      <c r="CP35" s="88"/>
      <c r="CQ35" s="89"/>
      <c r="CR35" s="89"/>
      <c r="CS35" s="90">
        <f>CS33+CS21</f>
        <v>98</v>
      </c>
      <c r="CT35" s="78"/>
      <c r="CU35" s="79"/>
      <c r="CV35" s="80"/>
      <c r="CW35" s="91">
        <f>CW21+CW33</f>
        <v>27</v>
      </c>
      <c r="CX35" s="81"/>
      <c r="CY35" s="212"/>
      <c r="CZ35" s="52" t="s">
        <v>2</v>
      </c>
      <c r="DA35" s="214">
        <f>DA21+DA33</f>
        <v>5212</v>
      </c>
      <c r="DB35" s="68">
        <f>DB21+DB33</f>
        <v>6453</v>
      </c>
      <c r="DC35" s="69">
        <f>DC21+DC33</f>
        <v>72</v>
      </c>
      <c r="DD35" s="215" t="s">
        <v>29</v>
      </c>
      <c r="DE35" s="56"/>
      <c r="DF35" s="87" t="s">
        <v>30</v>
      </c>
      <c r="DG35" s="88"/>
      <c r="DH35" s="89"/>
      <c r="DI35" s="89"/>
      <c r="DJ35" s="90">
        <f>DJ33+DJ21</f>
        <v>86</v>
      </c>
      <c r="DK35" s="78"/>
      <c r="DL35" s="79"/>
      <c r="DM35" s="80"/>
      <c r="DN35" s="91">
        <f>DN21+DN33</f>
        <v>44</v>
      </c>
      <c r="DO35" s="81"/>
      <c r="DP35" s="212"/>
      <c r="DQ35" s="52" t="s">
        <v>2</v>
      </c>
      <c r="DR35" s="214">
        <f>DR21+DR33</f>
        <v>5212</v>
      </c>
      <c r="DS35" s="68">
        <f>DS21+DS33</f>
        <v>6453</v>
      </c>
      <c r="DT35" s="69">
        <f>DT21+DT33</f>
        <v>72</v>
      </c>
      <c r="DU35" s="215" t="s">
        <v>29</v>
      </c>
      <c r="DV35" s="56"/>
      <c r="DW35" s="87" t="s">
        <v>30</v>
      </c>
      <c r="DX35" s="88"/>
      <c r="DY35" s="89"/>
      <c r="DZ35" s="89"/>
      <c r="EA35" s="90">
        <f>EA33+EA21</f>
        <v>0</v>
      </c>
      <c r="EB35" s="78"/>
      <c r="EC35" s="79"/>
      <c r="ED35" s="80"/>
      <c r="EE35" s="91">
        <f>EE21+EE33</f>
        <v>0</v>
      </c>
      <c r="EF35" s="81"/>
      <c r="EG35" s="212"/>
      <c r="EH35" s="52" t="s">
        <v>2</v>
      </c>
      <c r="EI35" s="214">
        <f>EI21+EI33</f>
        <v>5212</v>
      </c>
      <c r="EJ35" s="68">
        <f>EJ21+EJ33</f>
        <v>6453</v>
      </c>
      <c r="EK35" s="69">
        <f>EK21+EK33</f>
        <v>72</v>
      </c>
      <c r="EL35" s="215" t="s">
        <v>29</v>
      </c>
      <c r="EM35" s="56"/>
      <c r="EN35" s="87" t="s">
        <v>30</v>
      </c>
      <c r="EO35" s="88"/>
      <c r="EP35" s="89"/>
      <c r="EQ35" s="89"/>
      <c r="ER35" s="90">
        <f>ER33+ER21</f>
        <v>0</v>
      </c>
      <c r="ES35" s="78"/>
      <c r="ET35" s="79"/>
      <c r="EU35" s="80"/>
      <c r="EV35" s="91">
        <f>EV21+EV33</f>
        <v>0</v>
      </c>
      <c r="EW35" s="81"/>
      <c r="EX35" s="212"/>
      <c r="EY35" s="52" t="s">
        <v>2</v>
      </c>
      <c r="EZ35" s="214">
        <f>EZ21+EZ33</f>
        <v>5212</v>
      </c>
      <c r="FA35" s="68">
        <f>FA21+FA33</f>
        <v>6453</v>
      </c>
      <c r="FB35" s="69">
        <f>FB21+FB33</f>
        <v>72</v>
      </c>
      <c r="FC35" s="215" t="s">
        <v>29</v>
      </c>
      <c r="FD35" s="56"/>
      <c r="FE35" s="87" t="s">
        <v>30</v>
      </c>
      <c r="FF35" s="88"/>
      <c r="FG35" s="89"/>
      <c r="FH35" s="89"/>
      <c r="FI35" s="90">
        <f>FI33+FI21</f>
        <v>0</v>
      </c>
      <c r="FJ35" s="78"/>
      <c r="FK35" s="79"/>
      <c r="FL35" s="80"/>
      <c r="FM35" s="91">
        <f>FM21+FM33</f>
        <v>0</v>
      </c>
      <c r="FN35" s="81"/>
      <c r="FO35" s="212"/>
      <c r="FP35" s="52" t="s">
        <v>2</v>
      </c>
      <c r="FQ35" s="214">
        <f>FQ21+FQ33</f>
        <v>5212</v>
      </c>
      <c r="FR35" s="68">
        <f>FR21+FR33</f>
        <v>6453</v>
      </c>
      <c r="FS35" s="69">
        <f>FS21+FS33</f>
        <v>72</v>
      </c>
      <c r="FT35" s="215" t="s">
        <v>29</v>
      </c>
      <c r="FU35" s="56"/>
      <c r="FV35" s="87" t="s">
        <v>30</v>
      </c>
      <c r="FW35" s="88"/>
      <c r="FX35" s="89"/>
      <c r="FY35" s="89"/>
      <c r="FZ35" s="90">
        <f>FZ33+FZ21</f>
        <v>0</v>
      </c>
      <c r="GA35" s="78"/>
      <c r="GB35" s="79"/>
      <c r="GC35" s="80"/>
      <c r="GD35" s="91">
        <f>GD21+GD33</f>
        <v>0</v>
      </c>
      <c r="GE35" s="81"/>
      <c r="GF35" s="212"/>
      <c r="GG35" s="52" t="s">
        <v>2</v>
      </c>
      <c r="GH35" s="214">
        <f>GH21+GH33</f>
        <v>5212</v>
      </c>
      <c r="GI35" s="68">
        <f>GI21+GI33</f>
        <v>6453</v>
      </c>
      <c r="GJ35" s="69">
        <f>GJ21+GJ33</f>
        <v>72</v>
      </c>
      <c r="GK35" s="215" t="s">
        <v>29</v>
      </c>
      <c r="GL35" s="56"/>
      <c r="GM35" s="87" t="s">
        <v>30</v>
      </c>
      <c r="GN35" s="88"/>
      <c r="GO35" s="89"/>
      <c r="GP35" s="89"/>
      <c r="GQ35" s="90">
        <f>GQ33+GQ21</f>
        <v>0</v>
      </c>
      <c r="GR35" s="78"/>
      <c r="GS35" s="79"/>
      <c r="GT35" s="80"/>
      <c r="GU35" s="91">
        <f>GU21+GU33</f>
        <v>0</v>
      </c>
      <c r="GV35" s="216"/>
      <c r="GW35" s="205"/>
    </row>
    <row r="36" spans="1:205" ht="4.95" customHeight="1" thickBot="1">
      <c r="A36" s="1"/>
      <c r="B36" s="92"/>
      <c r="C36" s="93"/>
      <c r="D36" s="93"/>
      <c r="E36" s="21"/>
      <c r="F36" s="94"/>
      <c r="G36" s="95"/>
      <c r="H36" s="96"/>
      <c r="I36" s="96"/>
      <c r="J36" s="95"/>
      <c r="K36" s="95"/>
      <c r="L36" s="97"/>
      <c r="M36" s="98"/>
      <c r="N36" s="98"/>
      <c r="O36" s="98"/>
      <c r="P36" s="99"/>
      <c r="Q36" s="100"/>
      <c r="R36" s="161"/>
      <c r="S36" s="92"/>
      <c r="T36" s="93"/>
      <c r="U36" s="93"/>
      <c r="V36" s="21"/>
      <c r="W36" s="217"/>
      <c r="X36" s="95"/>
      <c r="Y36" s="96"/>
      <c r="Z36" s="96"/>
      <c r="AA36" s="95"/>
      <c r="AB36" s="95"/>
      <c r="AC36" s="97"/>
      <c r="AD36" s="98"/>
      <c r="AE36" s="98"/>
      <c r="AF36" s="98"/>
      <c r="AG36" s="99"/>
      <c r="AH36" s="100"/>
      <c r="AI36" s="161"/>
      <c r="AJ36" s="92"/>
      <c r="AK36" s="93"/>
      <c r="AL36" s="93"/>
      <c r="AM36" s="21"/>
      <c r="AN36" s="217"/>
      <c r="AO36" s="95"/>
      <c r="AP36" s="96"/>
      <c r="AQ36" s="96"/>
      <c r="AR36" s="95"/>
      <c r="AS36" s="95"/>
      <c r="AT36" s="97"/>
      <c r="AU36" s="98"/>
      <c r="AV36" s="98"/>
      <c r="AW36" s="98"/>
      <c r="AX36" s="99"/>
      <c r="AY36" s="100"/>
      <c r="AZ36" s="161"/>
      <c r="BA36" s="92"/>
      <c r="BB36" s="93"/>
      <c r="BC36" s="93"/>
      <c r="BD36" s="21"/>
      <c r="BE36" s="217"/>
      <c r="BF36" s="95"/>
      <c r="BG36" s="96"/>
      <c r="BH36" s="96"/>
      <c r="BI36" s="95"/>
      <c r="BJ36" s="95"/>
      <c r="BK36" s="97"/>
      <c r="BL36" s="98"/>
      <c r="BM36" s="98"/>
      <c r="BN36" s="98"/>
      <c r="BO36" s="99"/>
      <c r="BP36" s="100"/>
      <c r="BQ36" s="161"/>
      <c r="BR36" s="92"/>
      <c r="BS36" s="93"/>
      <c r="BT36" s="93"/>
      <c r="BU36" s="21"/>
      <c r="BV36" s="217"/>
      <c r="BW36" s="95"/>
      <c r="BX36" s="96"/>
      <c r="BY36" s="96"/>
      <c r="BZ36" s="95"/>
      <c r="CA36" s="95"/>
      <c r="CB36" s="97"/>
      <c r="CC36" s="98"/>
      <c r="CD36" s="98"/>
      <c r="CE36" s="98"/>
      <c r="CF36" s="99"/>
      <c r="CG36" s="100"/>
      <c r="CH36" s="161"/>
      <c r="CI36" s="92"/>
      <c r="CJ36" s="93"/>
      <c r="CK36" s="93"/>
      <c r="CL36" s="21"/>
      <c r="CM36" s="217"/>
      <c r="CN36" s="95"/>
      <c r="CO36" s="96"/>
      <c r="CP36" s="96"/>
      <c r="CQ36" s="95"/>
      <c r="CR36" s="95"/>
      <c r="CS36" s="97"/>
      <c r="CT36" s="98"/>
      <c r="CU36" s="98"/>
      <c r="CV36" s="98"/>
      <c r="CW36" s="99"/>
      <c r="CX36" s="100"/>
      <c r="CY36" s="161"/>
      <c r="CZ36" s="92"/>
      <c r="DA36" s="93"/>
      <c r="DB36" s="93"/>
      <c r="DC36" s="21"/>
      <c r="DD36" s="217"/>
      <c r="DE36" s="95"/>
      <c r="DF36" s="96"/>
      <c r="DG36" s="96"/>
      <c r="DH36" s="95"/>
      <c r="DI36" s="95"/>
      <c r="DJ36" s="97"/>
      <c r="DK36" s="98"/>
      <c r="DL36" s="98"/>
      <c r="DM36" s="98"/>
      <c r="DN36" s="99"/>
      <c r="DO36" s="100"/>
      <c r="DP36" s="161"/>
      <c r="DQ36" s="92"/>
      <c r="DR36" s="93"/>
      <c r="DS36" s="93"/>
      <c r="DT36" s="21"/>
      <c r="DU36" s="217"/>
      <c r="DV36" s="95"/>
      <c r="DW36" s="96"/>
      <c r="DX36" s="96"/>
      <c r="DY36" s="95"/>
      <c r="DZ36" s="95"/>
      <c r="EA36" s="97"/>
      <c r="EB36" s="98"/>
      <c r="EC36" s="98"/>
      <c r="ED36" s="98"/>
      <c r="EE36" s="99"/>
      <c r="EF36" s="100"/>
      <c r="EG36" s="161"/>
      <c r="EH36" s="92"/>
      <c r="EI36" s="93"/>
      <c r="EJ36" s="93"/>
      <c r="EK36" s="21"/>
      <c r="EL36" s="217"/>
      <c r="EM36" s="95"/>
      <c r="EN36" s="96"/>
      <c r="EO36" s="96"/>
      <c r="EP36" s="95"/>
      <c r="EQ36" s="95"/>
      <c r="ER36" s="97"/>
      <c r="ES36" s="98"/>
      <c r="ET36" s="98"/>
      <c r="EU36" s="98"/>
      <c r="EV36" s="99"/>
      <c r="EW36" s="100"/>
      <c r="EX36" s="161"/>
      <c r="EY36" s="92"/>
      <c r="EZ36" s="93"/>
      <c r="FA36" s="93"/>
      <c r="FB36" s="21"/>
      <c r="FC36" s="217"/>
      <c r="FD36" s="95"/>
      <c r="FE36" s="96"/>
      <c r="FF36" s="96"/>
      <c r="FG36" s="95"/>
      <c r="FH36" s="95"/>
      <c r="FI36" s="97"/>
      <c r="FJ36" s="98"/>
      <c r="FK36" s="98"/>
      <c r="FL36" s="98"/>
      <c r="FM36" s="99"/>
      <c r="FN36" s="100"/>
      <c r="FO36" s="161"/>
      <c r="FP36" s="92"/>
      <c r="FQ36" s="93"/>
      <c r="FR36" s="93"/>
      <c r="FS36" s="21"/>
      <c r="FT36" s="217"/>
      <c r="FU36" s="95"/>
      <c r="FV36" s="96"/>
      <c r="FW36" s="96"/>
      <c r="FX36" s="95"/>
      <c r="FY36" s="95"/>
      <c r="FZ36" s="97"/>
      <c r="GA36" s="98"/>
      <c r="GB36" s="98"/>
      <c r="GC36" s="98"/>
      <c r="GD36" s="99"/>
      <c r="GE36" s="100"/>
      <c r="GF36" s="161"/>
      <c r="GG36" s="92"/>
      <c r="GH36" s="93"/>
      <c r="GI36" s="93"/>
      <c r="GJ36" s="21"/>
      <c r="GK36" s="217"/>
      <c r="GL36" s="95"/>
      <c r="GM36" s="96"/>
      <c r="GN36" s="96"/>
      <c r="GO36" s="95"/>
      <c r="GP36" s="95"/>
      <c r="GQ36" s="97"/>
      <c r="GR36" s="98"/>
      <c r="GS36" s="98"/>
      <c r="GT36" s="98"/>
      <c r="GU36" s="99"/>
      <c r="GV36" s="218"/>
      <c r="GW36" s="1"/>
    </row>
    <row r="37" spans="1:205" ht="18" customHeight="1" thickBot="1">
      <c r="A37" s="1"/>
      <c r="B37" s="101"/>
      <c r="C37" s="21"/>
      <c r="D37" s="95"/>
      <c r="E37" s="21"/>
      <c r="F37" s="102" t="s">
        <v>31</v>
      </c>
      <c r="G37" s="21"/>
      <c r="H37" s="103" t="s">
        <v>32</v>
      </c>
      <c r="I37" s="103"/>
      <c r="J37" s="95"/>
      <c r="K37" s="95"/>
      <c r="L37" s="104">
        <f>L35-L7</f>
        <v>78</v>
      </c>
      <c r="M37" s="105">
        <f>M35-M9</f>
        <v>0</v>
      </c>
      <c r="N37" s="105">
        <f>N35-N9</f>
        <v>0</v>
      </c>
      <c r="O37" s="105">
        <f>O35-O9</f>
        <v>0</v>
      </c>
      <c r="P37" s="106"/>
      <c r="Q37" s="86"/>
      <c r="R37" s="161"/>
      <c r="S37" s="101"/>
      <c r="T37" s="21"/>
      <c r="U37" s="95"/>
      <c r="V37" s="21"/>
      <c r="W37" s="219" t="s">
        <v>31</v>
      </c>
      <c r="X37" s="21"/>
      <c r="Y37" s="103" t="s">
        <v>32</v>
      </c>
      <c r="Z37" s="103"/>
      <c r="AA37" s="95"/>
      <c r="AB37" s="95"/>
      <c r="AC37" s="104">
        <f>AC35-AC7</f>
        <v>64</v>
      </c>
      <c r="AD37" s="105">
        <f>AD35-AD9</f>
        <v>0</v>
      </c>
      <c r="AE37" s="105">
        <f>AE35-AE9</f>
        <v>0</v>
      </c>
      <c r="AF37" s="105">
        <f>AF35-AF9</f>
        <v>0</v>
      </c>
      <c r="AG37" s="106"/>
      <c r="AH37" s="86"/>
      <c r="AI37" s="161"/>
      <c r="AJ37" s="101"/>
      <c r="AK37" s="21"/>
      <c r="AL37" s="95"/>
      <c r="AM37" s="21"/>
      <c r="AN37" s="219" t="s">
        <v>31</v>
      </c>
      <c r="AO37" s="21"/>
      <c r="AP37" s="103" t="s">
        <v>32</v>
      </c>
      <c r="AQ37" s="103"/>
      <c r="AR37" s="95"/>
      <c r="AS37" s="95"/>
      <c r="AT37" s="104">
        <f>AT35-AT7</f>
        <v>67</v>
      </c>
      <c r="AU37" s="105">
        <f>AU35-AU9</f>
        <v>0</v>
      </c>
      <c r="AV37" s="105">
        <f>AV35-AV9</f>
        <v>0</v>
      </c>
      <c r="AW37" s="105">
        <f>AW35-AW9</f>
        <v>0</v>
      </c>
      <c r="AX37" s="106"/>
      <c r="AY37" s="86"/>
      <c r="AZ37" s="161"/>
      <c r="BA37" s="101"/>
      <c r="BB37" s="21"/>
      <c r="BC37" s="95"/>
      <c r="BD37" s="21"/>
      <c r="BE37" s="219" t="s">
        <v>31</v>
      </c>
      <c r="BF37" s="21"/>
      <c r="BG37" s="103" t="s">
        <v>32</v>
      </c>
      <c r="BH37" s="103"/>
      <c r="BI37" s="95"/>
      <c r="BJ37" s="95"/>
      <c r="BK37" s="104">
        <f>BK35-BK7</f>
        <v>83</v>
      </c>
      <c r="BL37" s="105">
        <f>BL35-BL9</f>
        <v>0</v>
      </c>
      <c r="BM37" s="105">
        <f>BM35-BM9</f>
        <v>0</v>
      </c>
      <c r="BN37" s="105">
        <f>BN35-BN9</f>
        <v>0</v>
      </c>
      <c r="BO37" s="105"/>
      <c r="BP37" s="86"/>
      <c r="BQ37" s="161"/>
      <c r="BR37" s="101"/>
      <c r="BS37" s="21"/>
      <c r="BT37" s="95"/>
      <c r="BU37" s="21"/>
      <c r="BV37" s="219" t="s">
        <v>31</v>
      </c>
      <c r="BW37" s="21"/>
      <c r="BX37" s="103" t="s">
        <v>32</v>
      </c>
      <c r="BY37" s="103"/>
      <c r="BZ37" s="95"/>
      <c r="CA37" s="95"/>
      <c r="CB37" s="104">
        <f>CB35-CB7</f>
        <v>77</v>
      </c>
      <c r="CC37" s="105">
        <f>CC35-CC9</f>
        <v>0</v>
      </c>
      <c r="CD37" s="105">
        <f>CD35-CD9</f>
        <v>0</v>
      </c>
      <c r="CE37" s="105">
        <f>CE35-CE9</f>
        <v>0</v>
      </c>
      <c r="CF37" s="106"/>
      <c r="CG37" s="86"/>
      <c r="CH37" s="161"/>
      <c r="CI37" s="101"/>
      <c r="CJ37" s="21"/>
      <c r="CK37" s="95"/>
      <c r="CL37" s="21"/>
      <c r="CM37" s="219" t="s">
        <v>31</v>
      </c>
      <c r="CN37" s="21"/>
      <c r="CO37" s="103" t="s">
        <v>32</v>
      </c>
      <c r="CP37" s="103"/>
      <c r="CQ37" s="95"/>
      <c r="CR37" s="95"/>
      <c r="CS37" s="104">
        <f>CS35-CS7</f>
        <v>81</v>
      </c>
      <c r="CT37" s="105">
        <f>CT35-CT9</f>
        <v>0</v>
      </c>
      <c r="CU37" s="105">
        <f>CU35-CU9</f>
        <v>0</v>
      </c>
      <c r="CV37" s="105">
        <f>CV35-CV9</f>
        <v>0</v>
      </c>
      <c r="CW37" s="105"/>
      <c r="CX37" s="86"/>
      <c r="CY37" s="161"/>
      <c r="CZ37" s="101"/>
      <c r="DA37" s="21"/>
      <c r="DB37" s="95"/>
      <c r="DC37" s="21"/>
      <c r="DD37" s="219" t="s">
        <v>31</v>
      </c>
      <c r="DE37" s="21"/>
      <c r="DF37" s="103" t="s">
        <v>32</v>
      </c>
      <c r="DG37" s="103"/>
      <c r="DH37" s="95"/>
      <c r="DI37" s="95"/>
      <c r="DJ37" s="104">
        <f>DJ35-DJ7</f>
        <v>65</v>
      </c>
      <c r="DK37" s="105">
        <f>DK35-DK9</f>
        <v>0</v>
      </c>
      <c r="DL37" s="105">
        <f>DL35-DL9</f>
        <v>0</v>
      </c>
      <c r="DM37" s="105">
        <f>DM35-DM9</f>
        <v>0</v>
      </c>
      <c r="DN37" s="105"/>
      <c r="DO37" s="86"/>
      <c r="DP37" s="161"/>
      <c r="DQ37" s="101"/>
      <c r="DR37" s="21"/>
      <c r="DS37" s="95"/>
      <c r="DT37" s="21"/>
      <c r="DU37" s="219" t="s">
        <v>31</v>
      </c>
      <c r="DV37" s="21"/>
      <c r="DW37" s="103" t="s">
        <v>32</v>
      </c>
      <c r="DX37" s="103"/>
      <c r="DY37" s="95"/>
      <c r="DZ37" s="95"/>
      <c r="EA37" s="104">
        <f>EA35-EA7</f>
        <v>-21</v>
      </c>
      <c r="EB37" s="105">
        <f>EB35-EB9</f>
        <v>0</v>
      </c>
      <c r="EC37" s="105">
        <f>EC35-EC9</f>
        <v>0</v>
      </c>
      <c r="ED37" s="105">
        <f>ED35-ED9</f>
        <v>0</v>
      </c>
      <c r="EE37" s="106"/>
      <c r="EF37" s="86"/>
      <c r="EG37" s="161"/>
      <c r="EH37" s="101"/>
      <c r="EI37" s="21"/>
      <c r="EJ37" s="95"/>
      <c r="EK37" s="21"/>
      <c r="EL37" s="219" t="s">
        <v>31</v>
      </c>
      <c r="EM37" s="21"/>
      <c r="EN37" s="103" t="s">
        <v>32</v>
      </c>
      <c r="EO37" s="103"/>
      <c r="EP37" s="95"/>
      <c r="EQ37" s="95"/>
      <c r="ER37" s="104">
        <f>ER35-ER7</f>
        <v>0</v>
      </c>
      <c r="ES37" s="105">
        <f>ES35-ES9</f>
        <v>0</v>
      </c>
      <c r="ET37" s="105">
        <f>ET35-ET9</f>
        <v>0</v>
      </c>
      <c r="EU37" s="105">
        <f>EU35-EU9</f>
        <v>0</v>
      </c>
      <c r="EV37" s="106"/>
      <c r="EW37" s="86"/>
      <c r="EX37" s="161"/>
      <c r="EY37" s="101"/>
      <c r="EZ37" s="21"/>
      <c r="FA37" s="95"/>
      <c r="FB37" s="21"/>
      <c r="FC37" s="219" t="s">
        <v>31</v>
      </c>
      <c r="FD37" s="21"/>
      <c r="FE37" s="103" t="s">
        <v>32</v>
      </c>
      <c r="FF37" s="103"/>
      <c r="FG37" s="95"/>
      <c r="FH37" s="95"/>
      <c r="FI37" s="104">
        <f>FI35-FI7</f>
        <v>0</v>
      </c>
      <c r="FJ37" s="105">
        <f>FJ35-FJ9</f>
        <v>0</v>
      </c>
      <c r="FK37" s="105">
        <f>FK35-FK9</f>
        <v>0</v>
      </c>
      <c r="FL37" s="105">
        <f>FL35-FL9</f>
        <v>0</v>
      </c>
      <c r="FM37" s="106"/>
      <c r="FN37" s="86"/>
      <c r="FO37" s="161"/>
      <c r="FP37" s="101"/>
      <c r="FQ37" s="21"/>
      <c r="FR37" s="95"/>
      <c r="FS37" s="21"/>
      <c r="FT37" s="219" t="s">
        <v>31</v>
      </c>
      <c r="FU37" s="21"/>
      <c r="FV37" s="103" t="s">
        <v>32</v>
      </c>
      <c r="FW37" s="103"/>
      <c r="FX37" s="95"/>
      <c r="FY37" s="95"/>
      <c r="FZ37" s="104">
        <f>FZ35-FZ7</f>
        <v>0</v>
      </c>
      <c r="GA37" s="105">
        <f>GA35-GA9</f>
        <v>0</v>
      </c>
      <c r="GB37" s="105">
        <f>GB35-GB9</f>
        <v>0</v>
      </c>
      <c r="GC37" s="105">
        <f>GC35-GC9</f>
        <v>0</v>
      </c>
      <c r="GD37" s="105"/>
      <c r="GE37" s="86"/>
      <c r="GF37" s="161"/>
      <c r="GG37" s="101"/>
      <c r="GH37" s="21"/>
      <c r="GI37" s="95"/>
      <c r="GJ37" s="21"/>
      <c r="GK37" s="219" t="s">
        <v>31</v>
      </c>
      <c r="GL37" s="21"/>
      <c r="GM37" s="103" t="s">
        <v>32</v>
      </c>
      <c r="GN37" s="103"/>
      <c r="GO37" s="95"/>
      <c r="GP37" s="95"/>
      <c r="GQ37" s="104">
        <f>GQ35-GQ7</f>
        <v>0</v>
      </c>
      <c r="GR37" s="105">
        <f>GR35-GR9</f>
        <v>0</v>
      </c>
      <c r="GS37" s="105">
        <f>GS35-GS9</f>
        <v>0</v>
      </c>
      <c r="GT37" s="105">
        <f>GT35-GT9</f>
        <v>0</v>
      </c>
      <c r="GU37" s="220"/>
      <c r="GV37" s="216"/>
      <c r="GW37" s="1"/>
    </row>
    <row r="38" spans="1:205" ht="3.25" customHeight="1">
      <c r="A38" s="1"/>
      <c r="B38" s="101"/>
      <c r="C38" s="21"/>
      <c r="D38" s="21"/>
      <c r="E38" s="21"/>
      <c r="F38" s="29"/>
      <c r="G38" s="21"/>
      <c r="H38" s="107"/>
      <c r="I38" s="107"/>
      <c r="J38" s="21"/>
      <c r="K38" s="21"/>
      <c r="L38" s="86"/>
      <c r="M38" s="108"/>
      <c r="N38" s="108"/>
      <c r="O38" s="108"/>
      <c r="P38" s="86"/>
      <c r="Q38" s="86"/>
      <c r="R38" s="161"/>
      <c r="S38" s="101"/>
      <c r="T38" s="21"/>
      <c r="U38" s="21"/>
      <c r="V38" s="21"/>
      <c r="W38" s="172"/>
      <c r="X38" s="21"/>
      <c r="Y38" s="107"/>
      <c r="Z38" s="107"/>
      <c r="AA38" s="21"/>
      <c r="AB38" s="21"/>
      <c r="AC38" s="86"/>
      <c r="AD38" s="108"/>
      <c r="AE38" s="108"/>
      <c r="AF38" s="108"/>
      <c r="AG38" s="86"/>
      <c r="AH38" s="86"/>
      <c r="AI38" s="161"/>
      <c r="AJ38" s="101"/>
      <c r="AK38" s="21"/>
      <c r="AL38" s="21"/>
      <c r="AM38" s="21"/>
      <c r="AN38" s="172"/>
      <c r="AO38" s="21"/>
      <c r="AP38" s="107"/>
      <c r="AQ38" s="107"/>
      <c r="AR38" s="21"/>
      <c r="AS38" s="21"/>
      <c r="AT38" s="86"/>
      <c r="AU38" s="108"/>
      <c r="AV38" s="108"/>
      <c r="AW38" s="108"/>
      <c r="AX38" s="86"/>
      <c r="AY38" s="86"/>
      <c r="AZ38" s="161"/>
      <c r="BA38" s="101"/>
      <c r="BB38" s="21"/>
      <c r="BC38" s="21"/>
      <c r="BD38" s="21"/>
      <c r="BE38" s="172"/>
      <c r="BF38" s="21"/>
      <c r="BG38" s="107"/>
      <c r="BH38" s="107"/>
      <c r="BI38" s="21"/>
      <c r="BJ38" s="21"/>
      <c r="BK38" s="86"/>
      <c r="BL38" s="108"/>
      <c r="BM38" s="108"/>
      <c r="BN38" s="108"/>
      <c r="BO38" s="86"/>
      <c r="BP38" s="86"/>
      <c r="BQ38" s="161"/>
      <c r="BR38" s="101"/>
      <c r="BS38" s="21"/>
      <c r="BT38" s="21"/>
      <c r="BU38" s="21"/>
      <c r="BV38" s="172"/>
      <c r="BW38" s="21"/>
      <c r="BX38" s="107"/>
      <c r="BY38" s="107"/>
      <c r="BZ38" s="21"/>
      <c r="CA38" s="21"/>
      <c r="CB38" s="86"/>
      <c r="CC38" s="108"/>
      <c r="CD38" s="108"/>
      <c r="CE38" s="108"/>
      <c r="CF38" s="86"/>
      <c r="CG38" s="86"/>
      <c r="CH38" s="161"/>
      <c r="CI38" s="101"/>
      <c r="CJ38" s="21"/>
      <c r="CK38" s="21"/>
      <c r="CL38" s="21"/>
      <c r="CM38" s="172"/>
      <c r="CN38" s="21"/>
      <c r="CO38" s="107"/>
      <c r="CP38" s="107"/>
      <c r="CQ38" s="21"/>
      <c r="CR38" s="21"/>
      <c r="CS38" s="86"/>
      <c r="CT38" s="108"/>
      <c r="CU38" s="108"/>
      <c r="CV38" s="108"/>
      <c r="CW38" s="86"/>
      <c r="CX38" s="86"/>
      <c r="CY38" s="161"/>
      <c r="CZ38" s="101"/>
      <c r="DA38" s="21"/>
      <c r="DB38" s="21"/>
      <c r="DC38" s="21"/>
      <c r="DD38" s="172"/>
      <c r="DE38" s="21"/>
      <c r="DF38" s="107"/>
      <c r="DG38" s="107"/>
      <c r="DH38" s="21"/>
      <c r="DI38" s="21"/>
      <c r="DJ38" s="86"/>
      <c r="DK38" s="108"/>
      <c r="DL38" s="108"/>
      <c r="DM38" s="108"/>
      <c r="DN38" s="86"/>
      <c r="DO38" s="86"/>
      <c r="DP38" s="161"/>
      <c r="DQ38" s="101"/>
      <c r="DR38" s="21"/>
      <c r="DS38" s="21"/>
      <c r="DT38" s="21"/>
      <c r="DU38" s="172"/>
      <c r="DV38" s="21"/>
      <c r="DW38" s="107"/>
      <c r="DX38" s="107"/>
      <c r="DY38" s="21"/>
      <c r="DZ38" s="21"/>
      <c r="EA38" s="86"/>
      <c r="EB38" s="108"/>
      <c r="EC38" s="108"/>
      <c r="ED38" s="108"/>
      <c r="EE38" s="86"/>
      <c r="EF38" s="86"/>
      <c r="EG38" s="161"/>
      <c r="EH38" s="101"/>
      <c r="EI38" s="21"/>
      <c r="EJ38" s="21"/>
      <c r="EK38" s="21"/>
      <c r="EL38" s="172"/>
      <c r="EM38" s="21"/>
      <c r="EN38" s="107"/>
      <c r="EO38" s="107"/>
      <c r="EP38" s="21"/>
      <c r="EQ38" s="21"/>
      <c r="ER38" s="86"/>
      <c r="ES38" s="108"/>
      <c r="ET38" s="108"/>
      <c r="EU38" s="108"/>
      <c r="EV38" s="86"/>
      <c r="EW38" s="86"/>
      <c r="EX38" s="161"/>
      <c r="EY38" s="101"/>
      <c r="EZ38" s="21"/>
      <c r="FA38" s="21"/>
      <c r="FB38" s="21"/>
      <c r="FC38" s="172"/>
      <c r="FD38" s="21"/>
      <c r="FE38" s="107"/>
      <c r="FF38" s="107"/>
      <c r="FG38" s="21"/>
      <c r="FH38" s="21"/>
      <c r="FI38" s="86"/>
      <c r="FJ38" s="108"/>
      <c r="FK38" s="108"/>
      <c r="FL38" s="108"/>
      <c r="FM38" s="86"/>
      <c r="FN38" s="86"/>
      <c r="FO38" s="161"/>
      <c r="FP38" s="101"/>
      <c r="FQ38" s="21"/>
      <c r="FR38" s="21"/>
      <c r="FS38" s="21"/>
      <c r="FT38" s="172"/>
      <c r="FU38" s="21"/>
      <c r="FV38" s="107"/>
      <c r="FW38" s="107"/>
      <c r="FX38" s="21"/>
      <c r="FY38" s="21"/>
      <c r="FZ38" s="86"/>
      <c r="GA38" s="108"/>
      <c r="GB38" s="108"/>
      <c r="GC38" s="108"/>
      <c r="GD38" s="86"/>
      <c r="GE38" s="86"/>
      <c r="GF38" s="161"/>
      <c r="GG38" s="101"/>
      <c r="GH38" s="21"/>
      <c r="GI38" s="21"/>
      <c r="GJ38" s="21"/>
      <c r="GK38" s="172"/>
      <c r="GL38" s="21"/>
      <c r="GM38" s="107"/>
      <c r="GN38" s="107"/>
      <c r="GO38" s="21"/>
      <c r="GP38" s="21"/>
      <c r="GQ38" s="86"/>
      <c r="GR38" s="108"/>
      <c r="GS38" s="108"/>
      <c r="GT38" s="108"/>
      <c r="GU38" s="86"/>
      <c r="GV38" s="216"/>
      <c r="GW38" s="1"/>
    </row>
    <row r="39" spans="1:205" ht="3.25" customHeight="1" thickBot="1">
      <c r="A39" s="1"/>
      <c r="B39" s="109"/>
      <c r="C39" s="110"/>
      <c r="D39" s="110"/>
      <c r="E39" s="110"/>
      <c r="F39" s="111"/>
      <c r="G39" s="110"/>
      <c r="H39" s="112"/>
      <c r="I39" s="112"/>
      <c r="J39" s="110"/>
      <c r="K39" s="110"/>
      <c r="L39" s="221"/>
      <c r="M39" s="110"/>
      <c r="N39" s="110"/>
      <c r="O39" s="110"/>
      <c r="P39" s="221"/>
      <c r="Q39" s="221"/>
      <c r="R39" s="222"/>
      <c r="S39" s="109"/>
      <c r="T39" s="110"/>
      <c r="U39" s="110"/>
      <c r="V39" s="110"/>
      <c r="W39" s="110"/>
      <c r="X39" s="110"/>
      <c r="Y39" s="112"/>
      <c r="Z39" s="112"/>
      <c r="AA39" s="110"/>
      <c r="AB39" s="110"/>
      <c r="AC39" s="221"/>
      <c r="AD39" s="110"/>
      <c r="AE39" s="110"/>
      <c r="AF39" s="110"/>
      <c r="AG39" s="221"/>
      <c r="AH39" s="221"/>
      <c r="AI39" s="222"/>
      <c r="AJ39" s="109"/>
      <c r="AK39" s="110"/>
      <c r="AL39" s="110"/>
      <c r="AM39" s="110"/>
      <c r="AN39" s="110"/>
      <c r="AO39" s="110"/>
      <c r="AP39" s="112"/>
      <c r="AQ39" s="112"/>
      <c r="AR39" s="110"/>
      <c r="AS39" s="110"/>
      <c r="AT39" s="221"/>
      <c r="AU39" s="110"/>
      <c r="AV39" s="110"/>
      <c r="AW39" s="110"/>
      <c r="AX39" s="221"/>
      <c r="AY39" s="221"/>
      <c r="AZ39" s="222"/>
      <c r="BA39" s="109"/>
      <c r="BB39" s="110"/>
      <c r="BC39" s="110"/>
      <c r="BD39" s="110"/>
      <c r="BE39" s="110"/>
      <c r="BF39" s="110"/>
      <c r="BG39" s="112"/>
      <c r="BH39" s="112"/>
      <c r="BI39" s="110"/>
      <c r="BJ39" s="110"/>
      <c r="BK39" s="221"/>
      <c r="BL39" s="110"/>
      <c r="BM39" s="110"/>
      <c r="BN39" s="110"/>
      <c r="BO39" s="221"/>
      <c r="BP39" s="221"/>
      <c r="BQ39" s="222"/>
      <c r="BR39" s="109"/>
      <c r="BS39" s="110"/>
      <c r="BT39" s="110"/>
      <c r="BU39" s="110"/>
      <c r="BV39" s="110"/>
      <c r="BW39" s="110"/>
      <c r="BX39" s="112"/>
      <c r="BY39" s="112"/>
      <c r="BZ39" s="110"/>
      <c r="CA39" s="110"/>
      <c r="CB39" s="221"/>
      <c r="CC39" s="110"/>
      <c r="CD39" s="110"/>
      <c r="CE39" s="110"/>
      <c r="CF39" s="221"/>
      <c r="CG39" s="221"/>
      <c r="CH39" s="222"/>
      <c r="CI39" s="109"/>
      <c r="CJ39" s="110"/>
      <c r="CK39" s="110"/>
      <c r="CL39" s="110"/>
      <c r="CM39" s="110"/>
      <c r="CN39" s="110"/>
      <c r="CO39" s="112"/>
      <c r="CP39" s="112"/>
      <c r="CQ39" s="110"/>
      <c r="CR39" s="110"/>
      <c r="CS39" s="221"/>
      <c r="CT39" s="110"/>
      <c r="CU39" s="110"/>
      <c r="CV39" s="110"/>
      <c r="CW39" s="221"/>
      <c r="CX39" s="221"/>
      <c r="CY39" s="222"/>
      <c r="CZ39" s="109"/>
      <c r="DA39" s="110"/>
      <c r="DB39" s="110"/>
      <c r="DC39" s="110"/>
      <c r="DD39" s="110"/>
      <c r="DE39" s="110"/>
      <c r="DF39" s="112"/>
      <c r="DG39" s="112"/>
      <c r="DH39" s="110"/>
      <c r="DI39" s="110"/>
      <c r="DJ39" s="221"/>
      <c r="DK39" s="110"/>
      <c r="DL39" s="110"/>
      <c r="DM39" s="110"/>
      <c r="DN39" s="221"/>
      <c r="DO39" s="221"/>
      <c r="DP39" s="222"/>
      <c r="DQ39" s="109"/>
      <c r="DR39" s="110"/>
      <c r="DS39" s="110"/>
      <c r="DT39" s="110"/>
      <c r="DU39" s="110"/>
      <c r="DV39" s="110"/>
      <c r="DW39" s="112"/>
      <c r="DX39" s="112"/>
      <c r="DY39" s="110"/>
      <c r="DZ39" s="110"/>
      <c r="EA39" s="221"/>
      <c r="EB39" s="110"/>
      <c r="EC39" s="110"/>
      <c r="ED39" s="110"/>
      <c r="EE39" s="221"/>
      <c r="EF39" s="221"/>
      <c r="EG39" s="222"/>
      <c r="EH39" s="109"/>
      <c r="EI39" s="110"/>
      <c r="EJ39" s="110"/>
      <c r="EK39" s="110"/>
      <c r="EL39" s="110"/>
      <c r="EM39" s="110"/>
      <c r="EN39" s="112"/>
      <c r="EO39" s="112"/>
      <c r="EP39" s="110"/>
      <c r="EQ39" s="110"/>
      <c r="ER39" s="221"/>
      <c r="ES39" s="110"/>
      <c r="ET39" s="110"/>
      <c r="EU39" s="110"/>
      <c r="EV39" s="221"/>
      <c r="EW39" s="221"/>
      <c r="EX39" s="222"/>
      <c r="EY39" s="109"/>
      <c r="EZ39" s="110"/>
      <c r="FA39" s="110"/>
      <c r="FB39" s="110"/>
      <c r="FC39" s="110"/>
      <c r="FD39" s="110"/>
      <c r="FE39" s="112"/>
      <c r="FF39" s="112"/>
      <c r="FG39" s="110"/>
      <c r="FH39" s="110"/>
      <c r="FI39" s="221"/>
      <c r="FJ39" s="110"/>
      <c r="FK39" s="110"/>
      <c r="FL39" s="110"/>
      <c r="FM39" s="221"/>
      <c r="FN39" s="221"/>
      <c r="FO39" s="222"/>
      <c r="FP39" s="109"/>
      <c r="FQ39" s="110"/>
      <c r="FR39" s="110"/>
      <c r="FS39" s="110"/>
      <c r="FT39" s="110"/>
      <c r="FU39" s="110"/>
      <c r="FV39" s="112"/>
      <c r="FW39" s="112"/>
      <c r="FX39" s="110"/>
      <c r="FY39" s="110"/>
      <c r="FZ39" s="221"/>
      <c r="GA39" s="110"/>
      <c r="GB39" s="110"/>
      <c r="GC39" s="110"/>
      <c r="GD39" s="221"/>
      <c r="GE39" s="221"/>
      <c r="GF39" s="222"/>
      <c r="GG39" s="109"/>
      <c r="GH39" s="110"/>
      <c r="GI39" s="110"/>
      <c r="GJ39" s="110"/>
      <c r="GK39" s="110"/>
      <c r="GL39" s="110"/>
      <c r="GM39" s="112"/>
      <c r="GN39" s="112"/>
      <c r="GO39" s="110"/>
      <c r="GP39" s="110"/>
      <c r="GQ39" s="221"/>
      <c r="GR39" s="110"/>
      <c r="GS39" s="110"/>
      <c r="GT39" s="110"/>
      <c r="GU39" s="221"/>
      <c r="GV39" s="223"/>
      <c r="GW39" s="1"/>
    </row>
    <row r="40" spans="1:205" ht="13.95" customHeight="1">
      <c r="A40" s="1"/>
      <c r="B40" s="113"/>
      <c r="C40" s="113"/>
      <c r="D40" s="113"/>
      <c r="E40" s="113"/>
      <c r="F40" s="113"/>
      <c r="G40" s="113"/>
      <c r="H40" s="114"/>
      <c r="I40" s="114"/>
      <c r="J40" s="115"/>
      <c r="K40" s="116"/>
      <c r="L40" s="114"/>
      <c r="M40" s="224"/>
      <c r="N40" s="224"/>
      <c r="O40" s="224"/>
      <c r="P40" s="114"/>
      <c r="Q40" s="225"/>
      <c r="R40" s="1"/>
      <c r="S40" s="113"/>
      <c r="T40" s="113"/>
      <c r="U40" s="113"/>
      <c r="V40" s="113"/>
      <c r="W40" s="113"/>
      <c r="X40" s="113"/>
      <c r="Y40" s="114"/>
      <c r="Z40" s="114"/>
      <c r="AA40" s="115"/>
      <c r="AB40" s="116"/>
      <c r="AC40" s="114"/>
      <c r="AD40" s="224"/>
      <c r="AE40" s="224"/>
      <c r="AF40" s="224"/>
      <c r="AG40" s="114"/>
      <c r="AH40" s="225"/>
      <c r="AI40" s="1"/>
      <c r="AJ40" s="113"/>
      <c r="AK40" s="113"/>
      <c r="AL40" s="113"/>
      <c r="AM40" s="113"/>
      <c r="AN40" s="113"/>
      <c r="AO40" s="113"/>
      <c r="AP40" s="114"/>
      <c r="AQ40" s="114"/>
      <c r="AR40" s="115"/>
      <c r="AS40" s="116"/>
      <c r="AT40" s="114"/>
      <c r="AU40" s="224"/>
      <c r="AV40" s="224"/>
      <c r="AW40" s="224"/>
      <c r="AX40" s="114"/>
      <c r="AY40" s="225"/>
      <c r="AZ40" s="1"/>
      <c r="BA40" s="113"/>
      <c r="BB40" s="113"/>
      <c r="BC40" s="113"/>
      <c r="BD40" s="113"/>
      <c r="BE40" s="113"/>
      <c r="BF40" s="113"/>
      <c r="BG40" s="114"/>
      <c r="BH40" s="114"/>
      <c r="BI40" s="115"/>
      <c r="BJ40" s="116"/>
      <c r="BK40" s="114"/>
      <c r="BL40" s="224"/>
      <c r="BM40" s="224"/>
      <c r="BN40" s="224"/>
      <c r="BO40" s="114"/>
      <c r="BP40" s="225"/>
      <c r="BQ40" s="1"/>
      <c r="BR40" s="113"/>
      <c r="BS40" s="113"/>
      <c r="BT40" s="113"/>
      <c r="BU40" s="113"/>
      <c r="BV40" s="113"/>
      <c r="BW40" s="113"/>
      <c r="BX40" s="114"/>
      <c r="BY40" s="114"/>
      <c r="BZ40" s="115"/>
      <c r="CA40" s="116"/>
      <c r="CB40" s="114"/>
      <c r="CC40" s="224"/>
      <c r="CD40" s="224"/>
      <c r="CE40" s="224"/>
      <c r="CF40" s="114"/>
      <c r="CG40" s="225"/>
      <c r="CH40" s="1"/>
      <c r="CI40" s="113"/>
      <c r="CJ40" s="113"/>
      <c r="CK40" s="113"/>
      <c r="CL40" s="113"/>
      <c r="CM40" s="113"/>
      <c r="CN40" s="113"/>
      <c r="CO40" s="114"/>
      <c r="CP40" s="114"/>
      <c r="CQ40" s="115"/>
      <c r="CR40" s="116"/>
      <c r="CS40" s="114"/>
      <c r="CT40" s="224"/>
      <c r="CU40" s="224"/>
      <c r="CV40" s="224"/>
      <c r="CW40" s="114"/>
      <c r="CX40" s="225"/>
      <c r="CY40" s="1"/>
      <c r="CZ40" s="113"/>
      <c r="DA40" s="113"/>
      <c r="DB40" s="113"/>
      <c r="DC40" s="113"/>
      <c r="DD40" s="113"/>
      <c r="DE40" s="113"/>
      <c r="DF40" s="114"/>
      <c r="DG40" s="114"/>
      <c r="DH40" s="115"/>
      <c r="DI40" s="116"/>
      <c r="DJ40" s="114"/>
      <c r="DK40" s="224"/>
      <c r="DL40" s="224"/>
      <c r="DM40" s="224"/>
      <c r="DN40" s="114"/>
      <c r="DO40" s="225"/>
      <c r="DP40" s="1"/>
      <c r="DQ40" s="113"/>
      <c r="DR40" s="113"/>
      <c r="DS40" s="113"/>
      <c r="DT40" s="113"/>
      <c r="DU40" s="113"/>
      <c r="DV40" s="113"/>
      <c r="DW40" s="114"/>
      <c r="DX40" s="114"/>
      <c r="DY40" s="115"/>
      <c r="DZ40" s="116"/>
      <c r="EA40" s="114"/>
      <c r="EB40" s="224"/>
      <c r="EC40" s="224"/>
      <c r="ED40" s="224"/>
      <c r="EE40" s="114"/>
      <c r="EF40" s="225"/>
      <c r="EG40" s="1"/>
      <c r="EH40" s="113"/>
      <c r="EI40" s="113"/>
      <c r="EJ40" s="113"/>
      <c r="EK40" s="113"/>
      <c r="EL40" s="113"/>
      <c r="EM40" s="113"/>
      <c r="EN40" s="114"/>
      <c r="EO40" s="114"/>
      <c r="EP40" s="115"/>
      <c r="EQ40" s="116"/>
      <c r="ER40" s="114"/>
      <c r="ES40" s="224"/>
      <c r="ET40" s="224"/>
      <c r="EU40" s="224"/>
      <c r="EV40" s="114"/>
      <c r="EW40" s="225"/>
      <c r="EX40" s="1"/>
      <c r="EY40" s="113"/>
      <c r="EZ40" s="113"/>
      <c r="FA40" s="113"/>
      <c r="FB40" s="113"/>
      <c r="FC40" s="113"/>
      <c r="FD40" s="113"/>
      <c r="FE40" s="114"/>
      <c r="FF40" s="114"/>
      <c r="FG40" s="115"/>
      <c r="FH40" s="116"/>
      <c r="FI40" s="114"/>
      <c r="FJ40" s="224"/>
      <c r="FK40" s="224"/>
      <c r="FL40" s="224"/>
      <c r="FM40" s="114"/>
      <c r="FN40" s="225"/>
      <c r="FO40" s="1"/>
      <c r="FP40" s="113"/>
      <c r="FQ40" s="113"/>
      <c r="FR40" s="113"/>
      <c r="FS40" s="113"/>
      <c r="FT40" s="113"/>
      <c r="FU40" s="113"/>
      <c r="FV40" s="114"/>
      <c r="FW40" s="114"/>
      <c r="FX40" s="115"/>
      <c r="FY40" s="116"/>
      <c r="FZ40" s="114"/>
      <c r="GA40" s="224"/>
      <c r="GB40" s="224"/>
      <c r="GC40" s="224"/>
      <c r="GD40" s="114"/>
      <c r="GE40" s="225"/>
      <c r="GF40" s="1"/>
      <c r="GG40" s="113"/>
      <c r="GH40" s="113"/>
      <c r="GI40" s="113"/>
      <c r="GJ40" s="113"/>
      <c r="GK40" s="113"/>
      <c r="GL40" s="113"/>
      <c r="GM40" s="114"/>
      <c r="GN40" s="114"/>
      <c r="GO40" s="115"/>
      <c r="GP40" s="116"/>
      <c r="GQ40" s="114"/>
      <c r="GR40" s="224"/>
      <c r="GS40" s="224"/>
      <c r="GT40" s="224"/>
      <c r="GU40" s="114"/>
      <c r="GV40" s="226"/>
      <c r="GW40" s="1"/>
    </row>
    <row r="41" spans="1:205" ht="13.95" customHeight="1">
      <c r="A41" s="1"/>
      <c r="B41" s="113"/>
      <c r="C41" s="113"/>
      <c r="D41" s="113"/>
      <c r="E41" s="113"/>
      <c r="F41" s="113"/>
      <c r="G41" s="113"/>
      <c r="H41" s="114"/>
      <c r="I41" s="114"/>
      <c r="J41" s="115"/>
      <c r="K41" s="116"/>
      <c r="L41" s="114"/>
      <c r="M41" s="224"/>
      <c r="N41" s="224"/>
      <c r="O41" s="224"/>
      <c r="P41" s="114"/>
      <c r="Q41" s="225"/>
      <c r="R41" s="1"/>
      <c r="S41" s="113"/>
      <c r="T41" s="113"/>
      <c r="U41" s="113"/>
      <c r="V41" s="113"/>
      <c r="W41" s="113"/>
      <c r="X41" s="113"/>
      <c r="Y41" s="114"/>
      <c r="Z41" s="114"/>
      <c r="AA41" s="115"/>
      <c r="AB41" s="116"/>
      <c r="AC41" s="114"/>
      <c r="AD41" s="224"/>
      <c r="AE41" s="224"/>
      <c r="AF41" s="224"/>
      <c r="AG41" s="114"/>
      <c r="AH41" s="225"/>
      <c r="AI41" s="1"/>
      <c r="AJ41" s="113"/>
      <c r="AK41" s="113"/>
      <c r="AL41" s="113"/>
      <c r="AM41" s="113"/>
      <c r="AN41" s="113"/>
      <c r="AO41" s="113"/>
      <c r="AP41" s="114"/>
      <c r="AQ41" s="114"/>
      <c r="AR41" s="115"/>
      <c r="AS41" s="116"/>
      <c r="AT41" s="114"/>
      <c r="AU41" s="224"/>
      <c r="AV41" s="224"/>
      <c r="AW41" s="224"/>
      <c r="AX41" s="114"/>
      <c r="AY41" s="225"/>
      <c r="AZ41" s="1"/>
      <c r="BA41" s="113"/>
      <c r="BB41" s="113"/>
      <c r="BC41" s="113"/>
      <c r="BD41" s="113"/>
      <c r="BE41" s="113"/>
      <c r="BF41" s="113"/>
      <c r="BG41" s="114"/>
      <c r="BH41" s="114"/>
      <c r="BI41" s="115"/>
      <c r="BJ41" s="116"/>
      <c r="BK41" s="114"/>
      <c r="BL41" s="224"/>
      <c r="BM41" s="224"/>
      <c r="BN41" s="224"/>
      <c r="BO41" s="114"/>
      <c r="BP41" s="225"/>
      <c r="BQ41" s="1"/>
      <c r="BR41" s="113"/>
      <c r="BS41" s="113"/>
      <c r="BT41" s="113"/>
      <c r="BU41" s="113"/>
      <c r="BV41" s="113"/>
      <c r="BW41" s="113"/>
      <c r="BX41" s="114"/>
      <c r="BY41" s="114"/>
      <c r="BZ41" s="115"/>
      <c r="CA41" s="116"/>
      <c r="CB41" s="114"/>
      <c r="CC41" s="224"/>
      <c r="CD41" s="224"/>
      <c r="CE41" s="224"/>
      <c r="CF41" s="114"/>
      <c r="CG41" s="225"/>
      <c r="CH41" s="1"/>
      <c r="CI41" s="113"/>
      <c r="CJ41" s="113"/>
      <c r="CK41" s="113"/>
      <c r="CL41" s="113"/>
      <c r="CM41" s="113"/>
      <c r="CN41" s="113"/>
      <c r="CO41" s="114"/>
      <c r="CP41" s="114"/>
      <c r="CQ41" s="115"/>
      <c r="CR41" s="116"/>
      <c r="CS41" s="114"/>
      <c r="CT41" s="224"/>
      <c r="CU41" s="224"/>
      <c r="CV41" s="224"/>
      <c r="CW41" s="114"/>
      <c r="CX41" s="225"/>
      <c r="CY41" s="1"/>
      <c r="CZ41" s="113"/>
      <c r="DA41" s="113"/>
      <c r="DB41" s="113"/>
      <c r="DC41" s="113"/>
      <c r="DD41" s="113"/>
      <c r="DE41" s="113"/>
      <c r="DF41" s="114"/>
      <c r="DG41" s="114"/>
      <c r="DH41" s="115"/>
      <c r="DI41" s="116"/>
      <c r="DJ41" s="114"/>
      <c r="DK41" s="224"/>
      <c r="DL41" s="224"/>
      <c r="DM41" s="224"/>
      <c r="DN41" s="114"/>
      <c r="DO41" s="225"/>
      <c r="DP41" s="1"/>
      <c r="DQ41" s="113"/>
      <c r="DR41" s="113"/>
      <c r="DS41" s="113"/>
      <c r="DT41" s="113"/>
      <c r="DU41" s="113"/>
      <c r="DV41" s="113"/>
      <c r="DW41" s="114"/>
      <c r="DX41" s="114"/>
      <c r="DY41" s="115"/>
      <c r="DZ41" s="116"/>
      <c r="EA41" s="114"/>
      <c r="EB41" s="224"/>
      <c r="EC41" s="224"/>
      <c r="ED41" s="224"/>
      <c r="EE41" s="114"/>
      <c r="EF41" s="225"/>
      <c r="EG41" s="1"/>
      <c r="EH41" s="113"/>
      <c r="EI41" s="113"/>
      <c r="EJ41" s="113"/>
      <c r="EK41" s="113"/>
      <c r="EL41" s="113"/>
      <c r="EM41" s="113"/>
      <c r="EN41" s="114"/>
      <c r="EO41" s="114"/>
      <c r="EP41" s="115"/>
      <c r="EQ41" s="116"/>
      <c r="ER41" s="114"/>
      <c r="ES41" s="224"/>
      <c r="ET41" s="224"/>
      <c r="EU41" s="224"/>
      <c r="EV41" s="114"/>
      <c r="EW41" s="225"/>
      <c r="EX41" s="1"/>
      <c r="EY41" s="113"/>
      <c r="EZ41" s="113"/>
      <c r="FA41" s="113"/>
      <c r="FB41" s="113"/>
      <c r="FC41" s="113"/>
      <c r="FD41" s="113"/>
      <c r="FE41" s="114"/>
      <c r="FF41" s="114"/>
      <c r="FG41" s="115"/>
      <c r="FH41" s="116"/>
      <c r="FI41" s="114"/>
      <c r="FJ41" s="224"/>
      <c r="FK41" s="224"/>
      <c r="FL41" s="224"/>
      <c r="FM41" s="114"/>
      <c r="FN41" s="225"/>
      <c r="FO41" s="1"/>
      <c r="FP41" s="113"/>
      <c r="FQ41" s="113"/>
      <c r="FR41" s="113"/>
      <c r="FS41" s="113"/>
      <c r="FT41" s="113"/>
      <c r="FU41" s="113"/>
      <c r="FV41" s="114"/>
      <c r="FW41" s="114"/>
      <c r="FX41" s="115"/>
      <c r="FY41" s="116"/>
      <c r="FZ41" s="114"/>
      <c r="GA41" s="224"/>
      <c r="GB41" s="224"/>
      <c r="GC41" s="224"/>
      <c r="GD41" s="114"/>
      <c r="GE41" s="225"/>
      <c r="GF41" s="1"/>
      <c r="GG41" s="113"/>
      <c r="GH41" s="113"/>
      <c r="GI41" s="113"/>
      <c r="GJ41" s="113"/>
      <c r="GK41" s="113"/>
      <c r="GL41" s="113"/>
      <c r="GM41" s="114"/>
      <c r="GN41" s="114"/>
      <c r="GO41" s="115"/>
      <c r="GP41" s="116"/>
      <c r="GQ41" s="114"/>
      <c r="GR41" s="224"/>
      <c r="GS41" s="224"/>
      <c r="GT41" s="224"/>
      <c r="GU41" s="114"/>
      <c r="GV41" s="226"/>
      <c r="GW41" s="1"/>
    </row>
  </sheetData>
  <mergeCells count="50">
    <mergeCell ref="GQ3:GU3"/>
    <mergeCell ref="L3:P3"/>
    <mergeCell ref="AC3:AG3"/>
    <mergeCell ref="AT3:AX3"/>
    <mergeCell ref="BK3:BO3"/>
    <mergeCell ref="CB3:CF3"/>
    <mergeCell ref="CS3:CW3"/>
    <mergeCell ref="DJ3:DN3"/>
    <mergeCell ref="EA3:EE3"/>
    <mergeCell ref="ER3:EV3"/>
    <mergeCell ref="FI3:FM3"/>
    <mergeCell ref="FZ3:GD3"/>
    <mergeCell ref="CI4:CK4"/>
    <mergeCell ref="B4:D4"/>
    <mergeCell ref="E4:F4"/>
    <mergeCell ref="L4:P4"/>
    <mergeCell ref="S4:U4"/>
    <mergeCell ref="AC4:AG4"/>
    <mergeCell ref="AJ4:AL4"/>
    <mergeCell ref="AT4:AX4"/>
    <mergeCell ref="BA4:BC4"/>
    <mergeCell ref="BK4:BO4"/>
    <mergeCell ref="BR4:BT4"/>
    <mergeCell ref="CB4:CF4"/>
    <mergeCell ref="FI4:FM4"/>
    <mergeCell ref="FP4:FR4"/>
    <mergeCell ref="FZ4:GD4"/>
    <mergeCell ref="GG4:GI4"/>
    <mergeCell ref="CS4:CW4"/>
    <mergeCell ref="CZ4:DB4"/>
    <mergeCell ref="DJ4:DN4"/>
    <mergeCell ref="DQ4:DS4"/>
    <mergeCell ref="EA4:EE4"/>
    <mergeCell ref="EH4:EJ4"/>
    <mergeCell ref="EY5:FB6"/>
    <mergeCell ref="FP5:FS6"/>
    <mergeCell ref="GG5:GJ6"/>
    <mergeCell ref="B7:F7"/>
    <mergeCell ref="GQ4:GU4"/>
    <mergeCell ref="B5:E6"/>
    <mergeCell ref="S5:V6"/>
    <mergeCell ref="AJ5:AM6"/>
    <mergeCell ref="BA5:BD6"/>
    <mergeCell ref="BR5:BU6"/>
    <mergeCell ref="CI5:CL6"/>
    <mergeCell ref="CZ5:DC6"/>
    <mergeCell ref="DQ5:DT6"/>
    <mergeCell ref="EH5:EK6"/>
    <mergeCell ref="ER4:EV4"/>
    <mergeCell ref="EY4:FA4"/>
  </mergeCells>
  <conditionalFormatting sqref="M10 AD10 AU10 BL10 CC10 CT10 DK10 EB10 ES10 FJ10 GA10 GR10">
    <cfRule type="cellIs" dxfId="124" priority="4099" stopIfTrue="1" operator="equal">
      <formula>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23" priority="4098" stopIfTrue="1" operator="greaterThan">
      <formula>#REF!</formula>
    </cfRule>
  </conditionalFormatting>
  <conditionalFormatting sqref="P35 AG35 AX35 BO35 CF35 CW35 DN35 EE35 EV35 FM35 GD35 GU35">
    <cfRule type="cellIs" dxfId="122" priority="4096" stopIfTrue="1" operator="greaterThanOrEqual">
      <formula>#REF!</formula>
    </cfRule>
    <cfRule type="cellIs" dxfId="121" priority="4097" stopIfTrue="1" operator="lessThan">
      <formula>#REF!</formula>
    </cfRule>
  </conditionalFormatting>
  <conditionalFormatting sqref="L35 AC35 AT35 BK35 CB35 CS35 DJ35 EA35 ER35 FI35 FZ35 GQ35">
    <cfRule type="cellIs" dxfId="120" priority="4094" stopIfTrue="1" operator="lessThanOrEqual">
      <formula>#REF!</formula>
    </cfRule>
    <cfRule type="cellIs" dxfId="119" priority="4095" stopIfTrue="1" operator="greaterThan">
      <formula>#REF!</formula>
    </cfRule>
  </conditionalFormatting>
  <conditionalFormatting sqref="L37 AC37 AT37 BK37 CB37 CS37 DJ37 EA37 ER37 FI37 FZ37 GQ37">
    <cfRule type="cellIs" dxfId="118" priority="4092" stopIfTrue="1" operator="lessThanOrEqual">
      <formula>#REF!</formula>
    </cfRule>
    <cfRule type="cellIs" dxfId="117" priority="4093" stopIfTrue="1" operator="greaterThan">
      <formula>#REF!</formula>
    </cfRule>
  </conditionalFormatting>
  <conditionalFormatting sqref="L11:L19 L23:L31 AC11:AC19 AC23:AC31 AT11:AT19 AT23:AT31 BK11:BK19 BK23:BK31 CB11:CB19 CB23:CB31 CS11:CS19 CS23:CS31 DJ11:DJ19 DJ23:DJ31 EA11:EA19 EA23:EA31 ER11:ER19 ER23:ER31 FI11:FI19 FI23:FI31 FZ11:FZ19 FZ23:FZ31 GQ11:GQ19 GQ23:GQ31">
    <cfRule type="containsText" dxfId="116" priority="3671" operator="containsText" text="2">
      <formula>NOT(ISERROR(SEARCH("2",L11)))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ontainsBlanks" dxfId="115" priority="3623">
      <formula>LEN(TRIM(P11))=0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4" priority="3575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3" priority="3311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12" priority="2782" stopIfTrue="1" operator="greaterThan">
      <formula>#REF!</formula>
    </cfRule>
  </conditionalFormatting>
  <conditionalFormatting sqref="P35 AG35 AX35 BO35 CF35 CW35 DN35 EE35 EV35 FM35 GD35 GU35">
    <cfRule type="cellIs" dxfId="111" priority="2780" stopIfTrue="1" operator="greaterThanOrEqual">
      <formula>#REF!</formula>
    </cfRule>
    <cfRule type="cellIs" dxfId="110" priority="2781" stopIfTrue="1" operator="lessThan">
      <formula>#REF!</formula>
    </cfRule>
  </conditionalFormatting>
  <conditionalFormatting sqref="L35 AC35 AT35 BK35 CB35 CS35 DJ35 EA35 ER35 FI35 FZ35 GQ35">
    <cfRule type="cellIs" dxfId="109" priority="2778" stopIfTrue="1" operator="lessThanOrEqual">
      <formula>#REF!</formula>
    </cfRule>
    <cfRule type="cellIs" dxfId="108" priority="2779" stopIfTrue="1" operator="greaterThan">
      <formula>#REF!</formula>
    </cfRule>
  </conditionalFormatting>
  <conditionalFormatting sqref="L37 AC37 AT37 BK37 CB37 CS37 DJ37 EA37 ER37 FI37 FZ37 GQ37">
    <cfRule type="cellIs" dxfId="107" priority="2776" stopIfTrue="1" operator="lessThanOrEqual">
      <formula>#REF!</formula>
    </cfRule>
    <cfRule type="cellIs" dxfId="106" priority="2777" stopIfTrue="1" operator="greaterThan">
      <formula>#REF!</formula>
    </cfRule>
  </conditionalFormatting>
  <conditionalFormatting sqref="P11:P19 P23:P31 AG11:AG19">
    <cfRule type="containsBlanks" dxfId="105" priority="1082">
      <formula>LEN(TRIM(P11))=0</formula>
    </cfRule>
    <cfRule type="containsBlanks" dxfId="104" priority="1083">
      <formula>LEN(TRIM(P11))=0</formula>
    </cfRule>
  </conditionalFormatting>
  <conditionalFormatting sqref="FM11:FM19">
    <cfRule type="containsBlanks" dxfId="103" priority="1061">
      <formula>LEN(TRIM(FM11))=0</formula>
    </cfRule>
    <cfRule type="containsBlanks" priority="1062">
      <formula>LEN(TRIM(FM11))=0</formula>
    </cfRule>
  </conditionalFormatting>
  <conditionalFormatting sqref="AD23:AG31 M11:P19 M23:P31 AD11:AG19 AU11:AX19 AU23:AX31 BL11:BO19 BL23:BO31 CC11:CF19 CC23:CF31 CT11:CW19 CT23:CW31 DK11:DN19 DK23:DN31 EB11:EE19 EB23:EE31 ES11:EV19 ES23:EV31 FJ11:FM19 FJ23:FM31 GA11:GD19 GA23:GD31 GR11:GU19 GR23:GU31">
    <cfRule type="containsBlanks" dxfId="102" priority="1031">
      <formula>LEN(TRIM(M11))=0</formula>
    </cfRule>
  </conditionalFormatting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GW41"/>
  <sheetViews>
    <sheetView zoomScale="65" zoomScaleNormal="65" workbookViewId="0"/>
  </sheetViews>
  <sheetFormatPr defaultRowHeight="14.3"/>
  <cols>
    <col min="1" max="1" width="2.375" customWidth="1"/>
    <col min="2" max="3" width="8.5" customWidth="1"/>
    <col min="4" max="4" width="7.375" hidden="1" customWidth="1"/>
    <col min="5" max="6" width="8.5" customWidth="1"/>
    <col min="7" max="7" width="3.25" customWidth="1"/>
    <col min="8" max="11" width="7.75" hidden="1" customWidth="1"/>
    <col min="12" max="12" width="7.625" customWidth="1"/>
    <col min="13" max="15" width="0" hidden="1" customWidth="1"/>
    <col min="16" max="16" width="7.625" customWidth="1"/>
    <col min="17" max="17" width="2.25" hidden="1" customWidth="1"/>
    <col min="18" max="18" width="12" hidden="1" customWidth="1"/>
    <col min="19" max="20" width="6.75" hidden="1" customWidth="1"/>
    <col min="21" max="21" width="7.375" hidden="1" customWidth="1"/>
    <col min="22" max="23" width="6.75" hidden="1" customWidth="1"/>
    <col min="24" max="24" width="2.375" customWidth="1"/>
    <col min="25" max="28" width="7.75" hidden="1" customWidth="1"/>
    <col min="29" max="29" width="7.625" customWidth="1"/>
    <col min="30" max="32" width="0" hidden="1" customWidth="1"/>
    <col min="33" max="33" width="7.625" customWidth="1"/>
    <col min="34" max="34" width="2.25" hidden="1" customWidth="1"/>
    <col min="35" max="35" width="12" hidden="1" customWidth="1"/>
    <col min="36" max="37" width="6.75" hidden="1" customWidth="1"/>
    <col min="38" max="38" width="7.375" hidden="1" customWidth="1"/>
    <col min="39" max="40" width="6.75" hidden="1" customWidth="1"/>
    <col min="41" max="41" width="2.375" customWidth="1"/>
    <col min="42" max="45" width="7.75" hidden="1" customWidth="1"/>
    <col min="46" max="46" width="7.625" customWidth="1"/>
    <col min="47" max="49" width="0" hidden="1" customWidth="1"/>
    <col min="50" max="50" width="7.625" customWidth="1"/>
    <col min="51" max="51" width="2.25" hidden="1" customWidth="1"/>
    <col min="52" max="52" width="12" hidden="1" customWidth="1"/>
    <col min="53" max="54" width="6.75" hidden="1" customWidth="1"/>
    <col min="55" max="55" width="7.375" hidden="1" customWidth="1"/>
    <col min="56" max="57" width="6.75" hidden="1" customWidth="1"/>
    <col min="58" max="58" width="2.375" customWidth="1"/>
    <col min="59" max="62" width="7.75" hidden="1" customWidth="1"/>
    <col min="63" max="63" width="7.625" customWidth="1"/>
    <col min="64" max="66" width="0" hidden="1" customWidth="1"/>
    <col min="67" max="67" width="7.625" customWidth="1"/>
    <col min="68" max="68" width="2.25" hidden="1" customWidth="1"/>
    <col min="69" max="69" width="12" hidden="1" customWidth="1"/>
    <col min="70" max="71" width="6.75" hidden="1" customWidth="1"/>
    <col min="72" max="72" width="7.375" hidden="1" customWidth="1"/>
    <col min="73" max="74" width="6.75" hidden="1" customWidth="1"/>
    <col min="75" max="75" width="2.375" customWidth="1"/>
    <col min="76" max="79" width="7.75" hidden="1" customWidth="1"/>
    <col min="80" max="80" width="7.625" customWidth="1"/>
    <col min="81" max="83" width="0" hidden="1" customWidth="1"/>
    <col min="84" max="84" width="7.625" customWidth="1"/>
    <col min="85" max="85" width="2.25" hidden="1" customWidth="1"/>
    <col min="86" max="86" width="12" hidden="1" customWidth="1"/>
    <col min="87" max="88" width="6.75" hidden="1" customWidth="1"/>
    <col min="89" max="89" width="7.375" hidden="1" customWidth="1"/>
    <col min="90" max="91" width="6.75" hidden="1" customWidth="1"/>
    <col min="92" max="92" width="2.375" customWidth="1"/>
    <col min="93" max="96" width="7.75" hidden="1" customWidth="1"/>
    <col min="97" max="97" width="7.625" customWidth="1"/>
    <col min="98" max="100" width="0" hidden="1" customWidth="1"/>
    <col min="101" max="101" width="7.625" customWidth="1"/>
    <col min="102" max="102" width="2.25" hidden="1" customWidth="1"/>
    <col min="103" max="103" width="12" hidden="1" customWidth="1"/>
    <col min="104" max="105" width="6.75" hidden="1" customWidth="1"/>
    <col min="106" max="106" width="7.375" hidden="1" customWidth="1"/>
    <col min="107" max="108" width="6.75" hidden="1" customWidth="1"/>
    <col min="109" max="109" width="2.375" customWidth="1"/>
    <col min="110" max="113" width="7.75" hidden="1" customWidth="1"/>
    <col min="114" max="114" width="7.625" customWidth="1"/>
    <col min="115" max="117" width="0" hidden="1" customWidth="1"/>
    <col min="118" max="118" width="7.625" customWidth="1"/>
    <col min="119" max="119" width="2.25" hidden="1" customWidth="1"/>
    <col min="120" max="120" width="12" hidden="1" customWidth="1"/>
    <col min="121" max="122" width="6.75" hidden="1" customWidth="1"/>
    <col min="123" max="123" width="7.375" hidden="1" customWidth="1"/>
    <col min="124" max="125" width="6.75" hidden="1" customWidth="1"/>
    <col min="126" max="126" width="2.375" hidden="1" customWidth="1"/>
    <col min="127" max="130" width="7.75" hidden="1" customWidth="1"/>
    <col min="131" max="131" width="7.625" hidden="1" customWidth="1"/>
    <col min="132" max="134" width="0" hidden="1" customWidth="1"/>
    <col min="135" max="135" width="7.625" hidden="1" customWidth="1"/>
    <col min="136" max="136" width="2.25" hidden="1" customWidth="1"/>
    <col min="137" max="137" width="12" hidden="1" customWidth="1"/>
    <col min="138" max="139" width="6.75" hidden="1" customWidth="1"/>
    <col min="140" max="140" width="7.375" hidden="1" customWidth="1"/>
    <col min="141" max="142" width="6.75" hidden="1" customWidth="1"/>
    <col min="143" max="143" width="2.375" hidden="1" customWidth="1"/>
    <col min="144" max="147" width="7.75" hidden="1" customWidth="1"/>
    <col min="148" max="148" width="7.625" hidden="1" customWidth="1"/>
    <col min="149" max="151" width="0" hidden="1" customWidth="1"/>
    <col min="152" max="152" width="7.625" hidden="1" customWidth="1"/>
    <col min="153" max="153" width="2.25" hidden="1" customWidth="1"/>
    <col min="154" max="154" width="12" hidden="1" customWidth="1"/>
    <col min="155" max="156" width="6.75" hidden="1" customWidth="1"/>
    <col min="157" max="157" width="7.375" hidden="1" customWidth="1"/>
    <col min="158" max="159" width="6.75" hidden="1" customWidth="1"/>
    <col min="160" max="160" width="2.375" hidden="1" customWidth="1"/>
    <col min="161" max="164" width="7.75" hidden="1" customWidth="1"/>
    <col min="165" max="165" width="7.625" hidden="1" customWidth="1"/>
    <col min="166" max="168" width="0" hidden="1" customWidth="1"/>
    <col min="169" max="169" width="7.625" hidden="1" customWidth="1"/>
    <col min="170" max="170" width="2.25" hidden="1" customWidth="1"/>
    <col min="171" max="171" width="12" hidden="1" customWidth="1"/>
    <col min="172" max="173" width="6.75" hidden="1" customWidth="1"/>
    <col min="174" max="174" width="7.375" hidden="1" customWidth="1"/>
    <col min="175" max="176" width="6.75" hidden="1" customWidth="1"/>
    <col min="177" max="177" width="2.375" hidden="1" customWidth="1"/>
    <col min="178" max="181" width="7.75" hidden="1" customWidth="1"/>
    <col min="182" max="182" width="7.625" hidden="1" customWidth="1"/>
    <col min="183" max="185" width="0" hidden="1" customWidth="1"/>
    <col min="186" max="186" width="7.625" hidden="1" customWidth="1"/>
    <col min="187" max="187" width="2.25" hidden="1" customWidth="1"/>
    <col min="188" max="188" width="12" hidden="1" customWidth="1"/>
    <col min="189" max="190" width="6.75" hidden="1" customWidth="1"/>
    <col min="191" max="191" width="7.375" hidden="1" customWidth="1"/>
    <col min="192" max="193" width="6.75" hidden="1" customWidth="1"/>
    <col min="194" max="194" width="2.375" hidden="1" customWidth="1"/>
    <col min="195" max="198" width="7.75" hidden="1" customWidth="1"/>
    <col min="199" max="199" width="7.625" hidden="1" customWidth="1"/>
    <col min="200" max="202" width="0" hidden="1" customWidth="1"/>
    <col min="203" max="203" width="7.625" hidden="1" customWidth="1"/>
    <col min="204" max="204" width="3.25" customWidth="1"/>
  </cols>
  <sheetData>
    <row r="1" spans="1:205" ht="13.9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</row>
    <row r="2" spans="1:205" ht="4.95" customHeight="1" thickBot="1">
      <c r="A2" s="1"/>
      <c r="B2" s="2"/>
      <c r="C2" s="3"/>
      <c r="D2" s="4"/>
      <c r="E2" s="5"/>
      <c r="F2" s="6"/>
      <c r="G2" s="7"/>
      <c r="H2" s="8"/>
      <c r="I2" s="8"/>
      <c r="J2" s="9"/>
      <c r="K2" s="9"/>
      <c r="L2" s="8"/>
      <c r="M2" s="8"/>
      <c r="N2" s="157"/>
      <c r="O2" s="157"/>
      <c r="P2" s="8"/>
      <c r="Q2" s="157"/>
      <c r="R2" s="158"/>
      <c r="S2" s="2" t="s">
        <v>3</v>
      </c>
      <c r="T2" s="3"/>
      <c r="U2" s="4"/>
      <c r="V2" s="5"/>
      <c r="W2" s="8"/>
      <c r="X2" s="7"/>
      <c r="Y2" s="8"/>
      <c r="Z2" s="8"/>
      <c r="AA2" s="9"/>
      <c r="AB2" s="9"/>
      <c r="AC2" s="8"/>
      <c r="AD2" s="8"/>
      <c r="AE2" s="157"/>
      <c r="AF2" s="157"/>
      <c r="AG2" s="8"/>
      <c r="AH2" s="157"/>
      <c r="AI2" s="158"/>
      <c r="AJ2" s="2" t="s">
        <v>3</v>
      </c>
      <c r="AK2" s="3"/>
      <c r="AL2" s="4"/>
      <c r="AM2" s="5"/>
      <c r="AN2" s="8"/>
      <c r="AO2" s="7"/>
      <c r="AP2" s="8"/>
      <c r="AQ2" s="8"/>
      <c r="AR2" s="9"/>
      <c r="AS2" s="9"/>
      <c r="AT2" s="8"/>
      <c r="AU2" s="8"/>
      <c r="AV2" s="157"/>
      <c r="AW2" s="157"/>
      <c r="AX2" s="8"/>
      <c r="AY2" s="157"/>
      <c r="AZ2" s="158"/>
      <c r="BA2" s="2" t="s">
        <v>3</v>
      </c>
      <c r="BB2" s="3"/>
      <c r="BC2" s="4"/>
      <c r="BD2" s="5"/>
      <c r="BE2" s="8"/>
      <c r="BF2" s="7"/>
      <c r="BG2" s="8"/>
      <c r="BH2" s="8"/>
      <c r="BI2" s="9"/>
      <c r="BJ2" s="9"/>
      <c r="BK2" s="8"/>
      <c r="BL2" s="8"/>
      <c r="BM2" s="157"/>
      <c r="BN2" s="157"/>
      <c r="BO2" s="8"/>
      <c r="BP2" s="157"/>
      <c r="BQ2" s="158"/>
      <c r="BR2" s="2" t="s">
        <v>3</v>
      </c>
      <c r="BS2" s="3"/>
      <c r="BT2" s="4"/>
      <c r="BU2" s="5"/>
      <c r="BV2" s="8"/>
      <c r="BW2" s="7"/>
      <c r="BX2" s="8"/>
      <c r="BY2" s="8"/>
      <c r="BZ2" s="9"/>
      <c r="CA2" s="9"/>
      <c r="CB2" s="8"/>
      <c r="CC2" s="8"/>
      <c r="CD2" s="157"/>
      <c r="CE2" s="157"/>
      <c r="CF2" s="8"/>
      <c r="CG2" s="157"/>
      <c r="CH2" s="158"/>
      <c r="CI2" s="2" t="s">
        <v>3</v>
      </c>
      <c r="CJ2" s="3"/>
      <c r="CK2" s="4"/>
      <c r="CL2" s="5"/>
      <c r="CM2" s="8"/>
      <c r="CN2" s="7"/>
      <c r="CO2" s="8"/>
      <c r="CP2" s="8"/>
      <c r="CQ2" s="9"/>
      <c r="CR2" s="9"/>
      <c r="CS2" s="8"/>
      <c r="CT2" s="8"/>
      <c r="CU2" s="157"/>
      <c r="CV2" s="157"/>
      <c r="CW2" s="8"/>
      <c r="CX2" s="157"/>
      <c r="CY2" s="158"/>
      <c r="CZ2" s="2" t="s">
        <v>3</v>
      </c>
      <c r="DA2" s="3"/>
      <c r="DB2" s="4"/>
      <c r="DC2" s="5"/>
      <c r="DD2" s="8"/>
      <c r="DE2" s="7"/>
      <c r="DF2" s="8"/>
      <c r="DG2" s="8"/>
      <c r="DH2" s="9"/>
      <c r="DI2" s="9"/>
      <c r="DJ2" s="8"/>
      <c r="DK2" s="8"/>
      <c r="DL2" s="157"/>
      <c r="DM2" s="157"/>
      <c r="DN2" s="8"/>
      <c r="DO2" s="157"/>
      <c r="DP2" s="158"/>
      <c r="DQ2" s="2" t="s">
        <v>3</v>
      </c>
      <c r="DR2" s="3"/>
      <c r="DS2" s="4"/>
      <c r="DT2" s="5"/>
      <c r="DU2" s="8"/>
      <c r="DV2" s="7"/>
      <c r="DW2" s="8"/>
      <c r="DX2" s="8"/>
      <c r="DY2" s="9"/>
      <c r="DZ2" s="9"/>
      <c r="EA2" s="8"/>
      <c r="EB2" s="8"/>
      <c r="EC2" s="157"/>
      <c r="ED2" s="157"/>
      <c r="EE2" s="8"/>
      <c r="EF2" s="157"/>
      <c r="EG2" s="158"/>
      <c r="EH2" s="2" t="s">
        <v>3</v>
      </c>
      <c r="EI2" s="3"/>
      <c r="EJ2" s="4"/>
      <c r="EK2" s="5"/>
      <c r="EL2" s="8"/>
      <c r="EM2" s="7"/>
      <c r="EN2" s="8"/>
      <c r="EO2" s="8"/>
      <c r="EP2" s="9"/>
      <c r="EQ2" s="9"/>
      <c r="ER2" s="8"/>
      <c r="ES2" s="8"/>
      <c r="ET2" s="157"/>
      <c r="EU2" s="157"/>
      <c r="EV2" s="8"/>
      <c r="EW2" s="157"/>
      <c r="EX2" s="158"/>
      <c r="EY2" s="2" t="s">
        <v>3</v>
      </c>
      <c r="EZ2" s="3"/>
      <c r="FA2" s="4"/>
      <c r="FB2" s="5"/>
      <c r="FC2" s="8"/>
      <c r="FD2" s="7"/>
      <c r="FE2" s="8"/>
      <c r="FF2" s="8"/>
      <c r="FG2" s="9"/>
      <c r="FH2" s="9"/>
      <c r="FI2" s="8"/>
      <c r="FJ2" s="8"/>
      <c r="FK2" s="157"/>
      <c r="FL2" s="157"/>
      <c r="FM2" s="8"/>
      <c r="FN2" s="157"/>
      <c r="FO2" s="158"/>
      <c r="FP2" s="2" t="s">
        <v>3</v>
      </c>
      <c r="FQ2" s="3"/>
      <c r="FR2" s="4"/>
      <c r="FS2" s="5"/>
      <c r="FT2" s="8"/>
      <c r="FU2" s="7"/>
      <c r="FV2" s="8"/>
      <c r="FW2" s="8"/>
      <c r="FX2" s="9"/>
      <c r="FY2" s="9"/>
      <c r="FZ2" s="8"/>
      <c r="GA2" s="8"/>
      <c r="GB2" s="157"/>
      <c r="GC2" s="157"/>
      <c r="GD2" s="8"/>
      <c r="GE2" s="157"/>
      <c r="GF2" s="158"/>
      <c r="GG2" s="2" t="s">
        <v>3</v>
      </c>
      <c r="GH2" s="3"/>
      <c r="GI2" s="4"/>
      <c r="GJ2" s="5"/>
      <c r="GK2" s="8"/>
      <c r="GL2" s="7"/>
      <c r="GM2" s="8"/>
      <c r="GN2" s="8"/>
      <c r="GO2" s="9"/>
      <c r="GP2" s="9"/>
      <c r="GQ2" s="8"/>
      <c r="GR2" s="8"/>
      <c r="GS2" s="157"/>
      <c r="GT2" s="157"/>
      <c r="GU2" s="8"/>
      <c r="GV2" s="159"/>
      <c r="GW2" s="1"/>
    </row>
    <row r="3" spans="1:205" ht="16.3" thickBot="1">
      <c r="A3" s="1"/>
      <c r="B3" s="10" t="s">
        <v>4</v>
      </c>
      <c r="C3" s="11"/>
      <c r="D3" s="11"/>
      <c r="E3" s="11" t="s">
        <v>5</v>
      </c>
      <c r="F3" s="12"/>
      <c r="G3" s="13"/>
      <c r="H3" s="13"/>
      <c r="I3" s="13"/>
      <c r="J3" s="13"/>
      <c r="K3" s="13"/>
      <c r="L3" s="404" t="s">
        <v>52</v>
      </c>
      <c r="M3" s="405"/>
      <c r="N3" s="405"/>
      <c r="O3" s="405"/>
      <c r="P3" s="406"/>
      <c r="Q3" s="160"/>
      <c r="R3" s="161"/>
      <c r="S3" s="10" t="s">
        <v>4</v>
      </c>
      <c r="T3" s="11"/>
      <c r="U3" s="11"/>
      <c r="V3" s="11" t="s">
        <v>5</v>
      </c>
      <c r="W3" s="13"/>
      <c r="X3" s="13"/>
      <c r="Y3" s="13"/>
      <c r="Z3" s="13"/>
      <c r="AA3" s="13"/>
      <c r="AB3" s="13"/>
      <c r="AC3" s="404" t="s">
        <v>53</v>
      </c>
      <c r="AD3" s="405"/>
      <c r="AE3" s="405"/>
      <c r="AF3" s="405"/>
      <c r="AG3" s="406"/>
      <c r="AH3" s="160"/>
      <c r="AI3" s="161"/>
      <c r="AJ3" s="10" t="s">
        <v>4</v>
      </c>
      <c r="AK3" s="11"/>
      <c r="AL3" s="11"/>
      <c r="AM3" s="11" t="s">
        <v>5</v>
      </c>
      <c r="AN3" s="13"/>
      <c r="AO3" s="13"/>
      <c r="AP3" s="13"/>
      <c r="AQ3" s="13"/>
      <c r="AR3" s="13"/>
      <c r="AS3" s="13"/>
      <c r="AT3" s="404" t="s">
        <v>54</v>
      </c>
      <c r="AU3" s="405"/>
      <c r="AV3" s="405"/>
      <c r="AW3" s="405"/>
      <c r="AX3" s="406"/>
      <c r="AY3" s="160"/>
      <c r="AZ3" s="161"/>
      <c r="BA3" s="10" t="s">
        <v>4</v>
      </c>
      <c r="BB3" s="11"/>
      <c r="BC3" s="11"/>
      <c r="BD3" s="11" t="s">
        <v>5</v>
      </c>
      <c r="BE3" s="13"/>
      <c r="BF3" s="13"/>
      <c r="BG3" s="13"/>
      <c r="BH3" s="13"/>
      <c r="BI3" s="13"/>
      <c r="BJ3" s="13"/>
      <c r="BK3" s="404" t="s">
        <v>55</v>
      </c>
      <c r="BL3" s="405"/>
      <c r="BM3" s="405"/>
      <c r="BN3" s="405"/>
      <c r="BO3" s="406"/>
      <c r="BP3" s="160"/>
      <c r="BQ3" s="161"/>
      <c r="BR3" s="10" t="s">
        <v>4</v>
      </c>
      <c r="BS3" s="11"/>
      <c r="BT3" s="11"/>
      <c r="BU3" s="11" t="s">
        <v>5</v>
      </c>
      <c r="BV3" s="13"/>
      <c r="BW3" s="13"/>
      <c r="BX3" s="13"/>
      <c r="BY3" s="13"/>
      <c r="BZ3" s="13"/>
      <c r="CA3" s="13"/>
      <c r="CB3" s="404" t="s">
        <v>56</v>
      </c>
      <c r="CC3" s="405"/>
      <c r="CD3" s="405"/>
      <c r="CE3" s="405"/>
      <c r="CF3" s="406"/>
      <c r="CG3" s="160"/>
      <c r="CH3" s="161"/>
      <c r="CI3" s="10" t="s">
        <v>4</v>
      </c>
      <c r="CJ3" s="11"/>
      <c r="CK3" s="11"/>
      <c r="CL3" s="11" t="s">
        <v>5</v>
      </c>
      <c r="CM3" s="13"/>
      <c r="CN3" s="13"/>
      <c r="CO3" s="13"/>
      <c r="CP3" s="13"/>
      <c r="CQ3" s="13"/>
      <c r="CR3" s="13"/>
      <c r="CS3" s="404" t="s">
        <v>57</v>
      </c>
      <c r="CT3" s="405"/>
      <c r="CU3" s="405"/>
      <c r="CV3" s="405"/>
      <c r="CW3" s="406"/>
      <c r="CX3" s="160"/>
      <c r="CY3" s="161"/>
      <c r="CZ3" s="10" t="s">
        <v>4</v>
      </c>
      <c r="DA3" s="11"/>
      <c r="DB3" s="11"/>
      <c r="DC3" s="11" t="s">
        <v>5</v>
      </c>
      <c r="DD3" s="13"/>
      <c r="DE3" s="13"/>
      <c r="DF3" s="13"/>
      <c r="DG3" s="13"/>
      <c r="DH3" s="13"/>
      <c r="DI3" s="13"/>
      <c r="DJ3" s="404" t="s">
        <v>58</v>
      </c>
      <c r="DK3" s="405"/>
      <c r="DL3" s="405"/>
      <c r="DM3" s="405"/>
      <c r="DN3" s="406"/>
      <c r="DO3" s="160"/>
      <c r="DP3" s="161"/>
      <c r="DQ3" s="10" t="s">
        <v>4</v>
      </c>
      <c r="DR3" s="11"/>
      <c r="DS3" s="11"/>
      <c r="DT3" s="11" t="s">
        <v>5</v>
      </c>
      <c r="DU3" s="13"/>
      <c r="DV3" s="13"/>
      <c r="DW3" s="13"/>
      <c r="DX3" s="13"/>
      <c r="DY3" s="13"/>
      <c r="DZ3" s="13"/>
      <c r="EA3" s="404" t="s">
        <v>59</v>
      </c>
      <c r="EB3" s="405"/>
      <c r="EC3" s="405"/>
      <c r="ED3" s="405"/>
      <c r="EE3" s="406"/>
      <c r="EF3" s="160"/>
      <c r="EG3" s="161"/>
      <c r="EH3" s="10" t="s">
        <v>4</v>
      </c>
      <c r="EI3" s="11"/>
      <c r="EJ3" s="11"/>
      <c r="EK3" s="11" t="s">
        <v>5</v>
      </c>
      <c r="EL3" s="13"/>
      <c r="EM3" s="13"/>
      <c r="EN3" s="13"/>
      <c r="EO3" s="13"/>
      <c r="EP3" s="13"/>
      <c r="EQ3" s="13"/>
      <c r="ER3" s="404" t="s">
        <v>60</v>
      </c>
      <c r="ES3" s="405"/>
      <c r="ET3" s="405"/>
      <c r="EU3" s="405"/>
      <c r="EV3" s="406"/>
      <c r="EW3" s="160"/>
      <c r="EX3" s="161"/>
      <c r="EY3" s="10" t="s">
        <v>4</v>
      </c>
      <c r="EZ3" s="11"/>
      <c r="FA3" s="11"/>
      <c r="FB3" s="11" t="s">
        <v>5</v>
      </c>
      <c r="FC3" s="13"/>
      <c r="FD3" s="13"/>
      <c r="FE3" s="13"/>
      <c r="FF3" s="13"/>
      <c r="FG3" s="13"/>
      <c r="FH3" s="13"/>
      <c r="FI3" s="404" t="s">
        <v>61</v>
      </c>
      <c r="FJ3" s="405"/>
      <c r="FK3" s="405"/>
      <c r="FL3" s="405"/>
      <c r="FM3" s="406"/>
      <c r="FN3" s="160"/>
      <c r="FO3" s="161"/>
      <c r="FP3" s="10" t="s">
        <v>4</v>
      </c>
      <c r="FQ3" s="11"/>
      <c r="FR3" s="11"/>
      <c r="FS3" s="11" t="s">
        <v>5</v>
      </c>
      <c r="FT3" s="13"/>
      <c r="FU3" s="13"/>
      <c r="FV3" s="13"/>
      <c r="FW3" s="13"/>
      <c r="FX3" s="13"/>
      <c r="FY3" s="13"/>
      <c r="FZ3" s="404" t="s">
        <v>62</v>
      </c>
      <c r="GA3" s="405"/>
      <c r="GB3" s="405"/>
      <c r="GC3" s="405"/>
      <c r="GD3" s="406"/>
      <c r="GE3" s="160"/>
      <c r="GF3" s="161"/>
      <c r="GG3" s="10" t="s">
        <v>4</v>
      </c>
      <c r="GH3" s="11"/>
      <c r="GI3" s="11"/>
      <c r="GJ3" s="11" t="s">
        <v>5</v>
      </c>
      <c r="GK3" s="13"/>
      <c r="GL3" s="13"/>
      <c r="GM3" s="13"/>
      <c r="GN3" s="13"/>
      <c r="GO3" s="13"/>
      <c r="GP3" s="13"/>
      <c r="GQ3" s="404" t="s">
        <v>63</v>
      </c>
      <c r="GR3" s="405"/>
      <c r="GS3" s="405"/>
      <c r="GT3" s="405"/>
      <c r="GU3" s="406"/>
      <c r="GV3" s="162"/>
      <c r="GW3" s="1"/>
    </row>
    <row r="4" spans="1:205" ht="32.950000000000003" customHeight="1" thickBot="1">
      <c r="A4" s="1"/>
      <c r="B4" s="399" t="s">
        <v>33</v>
      </c>
      <c r="C4" s="400"/>
      <c r="D4" s="401"/>
      <c r="E4" s="402">
        <f>Details!E2</f>
        <v>44506</v>
      </c>
      <c r="F4" s="403"/>
      <c r="G4" s="14"/>
      <c r="H4" s="14"/>
      <c r="I4" s="14"/>
      <c r="J4" s="15"/>
      <c r="K4" s="15"/>
      <c r="L4" s="393" t="str">
        <f>Details!B1</f>
        <v>Kevin Belnkinsopp</v>
      </c>
      <c r="M4" s="394"/>
      <c r="N4" s="394"/>
      <c r="O4" s="394"/>
      <c r="P4" s="395"/>
      <c r="Q4" s="16"/>
      <c r="R4" s="163"/>
      <c r="S4" s="396" t="s">
        <v>7</v>
      </c>
      <c r="T4" s="397"/>
      <c r="U4" s="398"/>
      <c r="V4" s="164">
        <v>38739</v>
      </c>
      <c r="W4" s="165"/>
      <c r="X4" s="166"/>
      <c r="Y4" s="166"/>
      <c r="Z4" s="166"/>
      <c r="AA4" s="166"/>
      <c r="AB4" s="166"/>
      <c r="AC4" s="393" t="str">
        <f>Details!B2</f>
        <v>John Ford</v>
      </c>
      <c r="AD4" s="394"/>
      <c r="AE4" s="394"/>
      <c r="AF4" s="394"/>
      <c r="AG4" s="395"/>
      <c r="AH4" s="16"/>
      <c r="AI4" s="163"/>
      <c r="AJ4" s="396" t="s">
        <v>7</v>
      </c>
      <c r="AK4" s="397"/>
      <c r="AL4" s="398"/>
      <c r="AM4" s="164">
        <v>38739</v>
      </c>
      <c r="AN4" s="165"/>
      <c r="AO4" s="166"/>
      <c r="AP4" s="166"/>
      <c r="AQ4" s="166"/>
      <c r="AR4" s="166"/>
      <c r="AS4" s="166"/>
      <c r="AT4" s="393" t="str">
        <f>Details!B3</f>
        <v>Derek Griffiths</v>
      </c>
      <c r="AU4" s="394"/>
      <c r="AV4" s="394"/>
      <c r="AW4" s="394"/>
      <c r="AX4" s="395"/>
      <c r="AY4" s="16"/>
      <c r="AZ4" s="163"/>
      <c r="BA4" s="396" t="s">
        <v>7</v>
      </c>
      <c r="BB4" s="397"/>
      <c r="BC4" s="398"/>
      <c r="BD4" s="164">
        <v>38739</v>
      </c>
      <c r="BE4" s="165"/>
      <c r="BF4" s="166"/>
      <c r="BG4" s="166"/>
      <c r="BH4" s="166"/>
      <c r="BI4" s="166"/>
      <c r="BJ4" s="166"/>
      <c r="BK4" s="393" t="str">
        <f>Details!B4</f>
        <v>Ian Gunn</v>
      </c>
      <c r="BL4" s="394"/>
      <c r="BM4" s="394"/>
      <c r="BN4" s="394"/>
      <c r="BO4" s="395"/>
      <c r="BP4" s="16"/>
      <c r="BQ4" s="163"/>
      <c r="BR4" s="396" t="s">
        <v>7</v>
      </c>
      <c r="BS4" s="397"/>
      <c r="BT4" s="398"/>
      <c r="BU4" s="164">
        <v>38739</v>
      </c>
      <c r="BV4" s="165"/>
      <c r="BW4" s="166"/>
      <c r="BX4" s="166"/>
      <c r="BY4" s="166"/>
      <c r="BZ4" s="166"/>
      <c r="CA4" s="166"/>
      <c r="CB4" s="393" t="str">
        <f>Details!B5</f>
        <v>Rico Liverani</v>
      </c>
      <c r="CC4" s="394"/>
      <c r="CD4" s="394"/>
      <c r="CE4" s="394"/>
      <c r="CF4" s="395"/>
      <c r="CG4" s="16"/>
      <c r="CH4" s="163"/>
      <c r="CI4" s="396" t="s">
        <v>7</v>
      </c>
      <c r="CJ4" s="397"/>
      <c r="CK4" s="398"/>
      <c r="CL4" s="164">
        <v>38739</v>
      </c>
      <c r="CM4" s="165"/>
      <c r="CN4" s="166"/>
      <c r="CO4" s="166"/>
      <c r="CP4" s="166"/>
      <c r="CQ4" s="166"/>
      <c r="CR4" s="166"/>
      <c r="CS4" s="393" t="str">
        <f>Details!B6</f>
        <v>Paul Marshall</v>
      </c>
      <c r="CT4" s="394"/>
      <c r="CU4" s="394"/>
      <c r="CV4" s="394"/>
      <c r="CW4" s="395"/>
      <c r="CX4" s="16"/>
      <c r="CY4" s="163"/>
      <c r="CZ4" s="396" t="s">
        <v>7</v>
      </c>
      <c r="DA4" s="397"/>
      <c r="DB4" s="398"/>
      <c r="DC4" s="164">
        <v>38739</v>
      </c>
      <c r="DD4" s="165"/>
      <c r="DE4" s="166"/>
      <c r="DF4" s="166"/>
      <c r="DG4" s="166"/>
      <c r="DH4" s="166"/>
      <c r="DI4" s="166"/>
      <c r="DJ4" s="393" t="str">
        <f>Details!B7</f>
        <v>Dave Watts</v>
      </c>
      <c r="DK4" s="394"/>
      <c r="DL4" s="394"/>
      <c r="DM4" s="394"/>
      <c r="DN4" s="395"/>
      <c r="DO4" s="16"/>
      <c r="DP4" s="163"/>
      <c r="DQ4" s="396" t="s">
        <v>7</v>
      </c>
      <c r="DR4" s="397"/>
      <c r="DS4" s="398"/>
      <c r="DT4" s="164">
        <v>38739</v>
      </c>
      <c r="DU4" s="165"/>
      <c r="DV4" s="166"/>
      <c r="DW4" s="166"/>
      <c r="DX4" s="166"/>
      <c r="DY4" s="166"/>
      <c r="DZ4" s="166"/>
      <c r="EA4" s="393">
        <f>Details!B8</f>
        <v>0</v>
      </c>
      <c r="EB4" s="394"/>
      <c r="EC4" s="394"/>
      <c r="ED4" s="394"/>
      <c r="EE4" s="395"/>
      <c r="EF4" s="16"/>
      <c r="EG4" s="163"/>
      <c r="EH4" s="396" t="s">
        <v>7</v>
      </c>
      <c r="EI4" s="397"/>
      <c r="EJ4" s="398"/>
      <c r="EK4" s="164">
        <v>38739</v>
      </c>
      <c r="EL4" s="165"/>
      <c r="EM4" s="166"/>
      <c r="EN4" s="166"/>
      <c r="EO4" s="166"/>
      <c r="EP4" s="166"/>
      <c r="EQ4" s="166"/>
      <c r="ER4" s="393"/>
      <c r="ES4" s="394"/>
      <c r="ET4" s="394"/>
      <c r="EU4" s="394"/>
      <c r="EV4" s="395"/>
      <c r="EW4" s="16"/>
      <c r="EX4" s="163"/>
      <c r="EY4" s="396" t="s">
        <v>7</v>
      </c>
      <c r="EZ4" s="397"/>
      <c r="FA4" s="398"/>
      <c r="FB4" s="164">
        <v>38739</v>
      </c>
      <c r="FC4" s="165"/>
      <c r="FD4" s="166"/>
      <c r="FE4" s="166"/>
      <c r="FF4" s="166"/>
      <c r="FG4" s="166"/>
      <c r="FH4" s="166"/>
      <c r="FI4" s="393"/>
      <c r="FJ4" s="394"/>
      <c r="FK4" s="394"/>
      <c r="FL4" s="394"/>
      <c r="FM4" s="395"/>
      <c r="FN4" s="16"/>
      <c r="FO4" s="163"/>
      <c r="FP4" s="396" t="s">
        <v>7</v>
      </c>
      <c r="FQ4" s="397"/>
      <c r="FR4" s="398"/>
      <c r="FS4" s="164">
        <v>38739</v>
      </c>
      <c r="FT4" s="165"/>
      <c r="FU4" s="166"/>
      <c r="FV4" s="166"/>
      <c r="FW4" s="166"/>
      <c r="FX4" s="166"/>
      <c r="FY4" s="166"/>
      <c r="FZ4" s="393"/>
      <c r="GA4" s="394"/>
      <c r="GB4" s="394"/>
      <c r="GC4" s="394"/>
      <c r="GD4" s="395"/>
      <c r="GE4" s="16"/>
      <c r="GF4" s="163"/>
      <c r="GG4" s="396" t="s">
        <v>7</v>
      </c>
      <c r="GH4" s="397"/>
      <c r="GI4" s="398"/>
      <c r="GJ4" s="164">
        <v>38739</v>
      </c>
      <c r="GK4" s="165"/>
      <c r="GL4" s="166"/>
      <c r="GM4" s="166"/>
      <c r="GN4" s="166"/>
      <c r="GO4" s="166"/>
      <c r="GP4" s="166"/>
      <c r="GQ4" s="393"/>
      <c r="GR4" s="394"/>
      <c r="GS4" s="394"/>
      <c r="GT4" s="394"/>
      <c r="GU4" s="395"/>
      <c r="GV4" s="167"/>
      <c r="GW4" s="1"/>
    </row>
    <row r="5" spans="1:205" ht="10.199999999999999" hidden="1" customHeight="1">
      <c r="A5" s="17"/>
      <c r="B5" s="386"/>
      <c r="C5" s="387"/>
      <c r="D5" s="387"/>
      <c r="E5" s="387"/>
      <c r="F5" s="18"/>
      <c r="G5" s="19"/>
      <c r="H5" s="20"/>
      <c r="I5" s="20"/>
      <c r="J5" s="20"/>
      <c r="K5" s="20"/>
      <c r="L5" s="20"/>
      <c r="M5" s="168"/>
      <c r="N5" s="21"/>
      <c r="O5" s="21"/>
      <c r="P5" s="21"/>
      <c r="Q5" s="21"/>
      <c r="R5" s="21"/>
      <c r="S5" s="386"/>
      <c r="T5" s="387"/>
      <c r="U5" s="387"/>
      <c r="V5" s="387"/>
      <c r="W5" s="169"/>
      <c r="X5" s="19"/>
      <c r="Y5" s="20"/>
      <c r="Z5" s="20"/>
      <c r="AA5" s="20"/>
      <c r="AB5" s="20"/>
      <c r="AC5" s="20"/>
      <c r="AD5" s="168"/>
      <c r="AE5" s="21"/>
      <c r="AF5" s="21"/>
      <c r="AG5" s="21"/>
      <c r="AH5" s="21"/>
      <c r="AI5" s="21"/>
      <c r="AJ5" s="386"/>
      <c r="AK5" s="387"/>
      <c r="AL5" s="387"/>
      <c r="AM5" s="387"/>
      <c r="AN5" s="169"/>
      <c r="AO5" s="19"/>
      <c r="AP5" s="20"/>
      <c r="AQ5" s="20"/>
      <c r="AR5" s="20"/>
      <c r="AS5" s="20"/>
      <c r="AT5" s="20"/>
      <c r="AU5" s="168"/>
      <c r="AV5" s="21"/>
      <c r="AW5" s="21"/>
      <c r="AX5" s="21"/>
      <c r="AY5" s="21"/>
      <c r="AZ5" s="21"/>
      <c r="BA5" s="386"/>
      <c r="BB5" s="387"/>
      <c r="BC5" s="387"/>
      <c r="BD5" s="387"/>
      <c r="BE5" s="169"/>
      <c r="BF5" s="19"/>
      <c r="BG5" s="20"/>
      <c r="BH5" s="20"/>
      <c r="BI5" s="20"/>
      <c r="BJ5" s="20"/>
      <c r="BK5" s="20"/>
      <c r="BL5" s="168"/>
      <c r="BM5" s="21"/>
      <c r="BN5" s="21"/>
      <c r="BO5" s="21"/>
      <c r="BP5" s="21"/>
      <c r="BQ5" s="21"/>
      <c r="BR5" s="386"/>
      <c r="BS5" s="387"/>
      <c r="BT5" s="387"/>
      <c r="BU5" s="387"/>
      <c r="BV5" s="169"/>
      <c r="BW5" s="19"/>
      <c r="BX5" s="20"/>
      <c r="BY5" s="20"/>
      <c r="BZ5" s="20"/>
      <c r="CA5" s="20"/>
      <c r="CB5" s="20"/>
      <c r="CC5" s="168"/>
      <c r="CD5" s="21"/>
      <c r="CE5" s="21"/>
      <c r="CF5" s="21"/>
      <c r="CG5" s="21"/>
      <c r="CH5" s="21"/>
      <c r="CI5" s="386"/>
      <c r="CJ5" s="387"/>
      <c r="CK5" s="387"/>
      <c r="CL5" s="387"/>
      <c r="CM5" s="169"/>
      <c r="CN5" s="19"/>
      <c r="CO5" s="20"/>
      <c r="CP5" s="20"/>
      <c r="CQ5" s="20"/>
      <c r="CR5" s="20"/>
      <c r="CS5" s="20"/>
      <c r="CT5" s="168"/>
      <c r="CU5" s="21"/>
      <c r="CV5" s="21"/>
      <c r="CW5" s="21"/>
      <c r="CX5" s="21"/>
      <c r="CY5" s="21"/>
      <c r="CZ5" s="386"/>
      <c r="DA5" s="387"/>
      <c r="DB5" s="387"/>
      <c r="DC5" s="387"/>
      <c r="DD5" s="169"/>
      <c r="DE5" s="19"/>
      <c r="DF5" s="20"/>
      <c r="DG5" s="20"/>
      <c r="DH5" s="20"/>
      <c r="DI5" s="20"/>
      <c r="DJ5" s="20"/>
      <c r="DK5" s="168"/>
      <c r="DL5" s="21"/>
      <c r="DM5" s="21"/>
      <c r="DN5" s="21"/>
      <c r="DO5" s="21"/>
      <c r="DP5" s="21"/>
      <c r="DQ5" s="386"/>
      <c r="DR5" s="387"/>
      <c r="DS5" s="387"/>
      <c r="DT5" s="387"/>
      <c r="DU5" s="169"/>
      <c r="DV5" s="19"/>
      <c r="DW5" s="20"/>
      <c r="DX5" s="20"/>
      <c r="DY5" s="20"/>
      <c r="DZ5" s="20"/>
      <c r="EA5" s="20"/>
      <c r="EB5" s="168"/>
      <c r="EC5" s="21"/>
      <c r="ED5" s="21"/>
      <c r="EE5" s="21"/>
      <c r="EF5" s="21"/>
      <c r="EG5" s="21"/>
      <c r="EH5" s="386"/>
      <c r="EI5" s="387"/>
      <c r="EJ5" s="387"/>
      <c r="EK5" s="387"/>
      <c r="EL5" s="169"/>
      <c r="EM5" s="19"/>
      <c r="EN5" s="20"/>
      <c r="EO5" s="20"/>
      <c r="EP5" s="20"/>
      <c r="EQ5" s="20"/>
      <c r="ER5" s="20"/>
      <c r="ES5" s="168"/>
      <c r="ET5" s="21"/>
      <c r="EU5" s="21"/>
      <c r="EV5" s="21"/>
      <c r="EW5" s="21"/>
      <c r="EX5" s="21"/>
      <c r="EY5" s="386"/>
      <c r="EZ5" s="387"/>
      <c r="FA5" s="387"/>
      <c r="FB5" s="387"/>
      <c r="FC5" s="169"/>
      <c r="FD5" s="19"/>
      <c r="FE5" s="20"/>
      <c r="FF5" s="20"/>
      <c r="FG5" s="20"/>
      <c r="FH5" s="20"/>
      <c r="FI5" s="20"/>
      <c r="FJ5" s="168"/>
      <c r="FK5" s="21"/>
      <c r="FL5" s="21"/>
      <c r="FM5" s="21"/>
      <c r="FN5" s="21"/>
      <c r="FO5" s="21"/>
      <c r="FP5" s="386"/>
      <c r="FQ5" s="387"/>
      <c r="FR5" s="387"/>
      <c r="FS5" s="387"/>
      <c r="FT5" s="169"/>
      <c r="FU5" s="19"/>
      <c r="FV5" s="20"/>
      <c r="FW5" s="20"/>
      <c r="FX5" s="20"/>
      <c r="FY5" s="20"/>
      <c r="FZ5" s="20"/>
      <c r="GA5" s="168"/>
      <c r="GB5" s="21"/>
      <c r="GC5" s="21"/>
      <c r="GD5" s="21"/>
      <c r="GE5" s="21"/>
      <c r="GF5" s="21"/>
      <c r="GG5" s="386"/>
      <c r="GH5" s="387"/>
      <c r="GI5" s="387"/>
      <c r="GJ5" s="387"/>
      <c r="GK5" s="169"/>
      <c r="GL5" s="19"/>
      <c r="GM5" s="20"/>
      <c r="GN5" s="20"/>
      <c r="GO5" s="20"/>
      <c r="GP5" s="20"/>
      <c r="GQ5" s="20"/>
      <c r="GR5" s="168"/>
      <c r="GS5" s="21"/>
      <c r="GT5" s="21"/>
      <c r="GU5" s="21"/>
      <c r="GV5" s="22"/>
      <c r="GW5" s="1"/>
    </row>
    <row r="6" spans="1:205" ht="14.45" hidden="1" customHeight="1">
      <c r="A6" s="1"/>
      <c r="B6" s="388"/>
      <c r="C6" s="389"/>
      <c r="D6" s="389"/>
      <c r="E6" s="389"/>
      <c r="F6" s="23"/>
      <c r="G6" s="24"/>
      <c r="H6" s="24"/>
      <c r="I6" s="25"/>
      <c r="J6" s="25"/>
      <c r="K6" s="25"/>
      <c r="L6" s="25"/>
      <c r="M6" s="26"/>
      <c r="N6" s="21"/>
      <c r="O6" s="21"/>
      <c r="P6" s="21"/>
      <c r="Q6" s="21"/>
      <c r="R6" s="161"/>
      <c r="S6" s="388"/>
      <c r="T6" s="389"/>
      <c r="U6" s="389"/>
      <c r="V6" s="389"/>
      <c r="W6" s="26"/>
      <c r="X6" s="24"/>
      <c r="Y6" s="24"/>
      <c r="Z6" s="25"/>
      <c r="AA6" s="25"/>
      <c r="AB6" s="25"/>
      <c r="AC6" s="25"/>
      <c r="AD6" s="26"/>
      <c r="AE6" s="21"/>
      <c r="AF6" s="21"/>
      <c r="AG6" s="21"/>
      <c r="AH6" s="21"/>
      <c r="AI6" s="161"/>
      <c r="AJ6" s="388"/>
      <c r="AK6" s="389"/>
      <c r="AL6" s="389"/>
      <c r="AM6" s="389"/>
      <c r="AN6" s="26"/>
      <c r="AO6" s="24"/>
      <c r="AP6" s="24"/>
      <c r="AQ6" s="25"/>
      <c r="AR6" s="25"/>
      <c r="AS6" s="25"/>
      <c r="AT6" s="25"/>
      <c r="AU6" s="26"/>
      <c r="AV6" s="21"/>
      <c r="AW6" s="21"/>
      <c r="AX6" s="21"/>
      <c r="AY6" s="21"/>
      <c r="AZ6" s="161"/>
      <c r="BA6" s="388"/>
      <c r="BB6" s="389"/>
      <c r="BC6" s="389"/>
      <c r="BD6" s="389"/>
      <c r="BE6" s="26"/>
      <c r="BF6" s="24"/>
      <c r="BG6" s="24"/>
      <c r="BH6" s="25"/>
      <c r="BI6" s="25"/>
      <c r="BJ6" s="25"/>
      <c r="BK6" s="25"/>
      <c r="BL6" s="26"/>
      <c r="BM6" s="21"/>
      <c r="BN6" s="21"/>
      <c r="BO6" s="21"/>
      <c r="BP6" s="21"/>
      <c r="BQ6" s="161"/>
      <c r="BR6" s="388"/>
      <c r="BS6" s="389"/>
      <c r="BT6" s="389"/>
      <c r="BU6" s="389"/>
      <c r="BV6" s="26"/>
      <c r="BW6" s="24"/>
      <c r="BX6" s="24"/>
      <c r="BY6" s="25"/>
      <c r="BZ6" s="25"/>
      <c r="CA6" s="25"/>
      <c r="CB6" s="25"/>
      <c r="CC6" s="26"/>
      <c r="CD6" s="21"/>
      <c r="CE6" s="21"/>
      <c r="CF6" s="21"/>
      <c r="CG6" s="21"/>
      <c r="CH6" s="161"/>
      <c r="CI6" s="388"/>
      <c r="CJ6" s="389"/>
      <c r="CK6" s="389"/>
      <c r="CL6" s="389"/>
      <c r="CM6" s="26"/>
      <c r="CN6" s="24"/>
      <c r="CO6" s="24"/>
      <c r="CP6" s="25"/>
      <c r="CQ6" s="25"/>
      <c r="CR6" s="25"/>
      <c r="CS6" s="25"/>
      <c r="CT6" s="26"/>
      <c r="CU6" s="21"/>
      <c r="CV6" s="21"/>
      <c r="CW6" s="21"/>
      <c r="CX6" s="21"/>
      <c r="CY6" s="161"/>
      <c r="CZ6" s="388"/>
      <c r="DA6" s="389"/>
      <c r="DB6" s="389"/>
      <c r="DC6" s="389"/>
      <c r="DD6" s="26"/>
      <c r="DE6" s="24"/>
      <c r="DF6" s="24"/>
      <c r="DG6" s="25"/>
      <c r="DH6" s="25"/>
      <c r="DI6" s="25"/>
      <c r="DJ6" s="25"/>
      <c r="DK6" s="26"/>
      <c r="DL6" s="21"/>
      <c r="DM6" s="21"/>
      <c r="DN6" s="21"/>
      <c r="DO6" s="21"/>
      <c r="DP6" s="161"/>
      <c r="DQ6" s="388"/>
      <c r="DR6" s="389"/>
      <c r="DS6" s="389"/>
      <c r="DT6" s="389"/>
      <c r="DU6" s="26"/>
      <c r="DV6" s="24"/>
      <c r="DW6" s="24"/>
      <c r="DX6" s="25"/>
      <c r="DY6" s="25"/>
      <c r="DZ6" s="25"/>
      <c r="EA6" s="25"/>
      <c r="EB6" s="26"/>
      <c r="EC6" s="21"/>
      <c r="ED6" s="21"/>
      <c r="EE6" s="21"/>
      <c r="EF6" s="21"/>
      <c r="EG6" s="161"/>
      <c r="EH6" s="388"/>
      <c r="EI6" s="389"/>
      <c r="EJ6" s="389"/>
      <c r="EK6" s="389"/>
      <c r="EL6" s="26"/>
      <c r="EM6" s="24"/>
      <c r="EN6" s="24"/>
      <c r="EO6" s="25"/>
      <c r="EP6" s="25"/>
      <c r="EQ6" s="25"/>
      <c r="ER6" s="25"/>
      <c r="ES6" s="26"/>
      <c r="ET6" s="21"/>
      <c r="EU6" s="21"/>
      <c r="EV6" s="21"/>
      <c r="EW6" s="21"/>
      <c r="EX6" s="161"/>
      <c r="EY6" s="388"/>
      <c r="EZ6" s="389"/>
      <c r="FA6" s="389"/>
      <c r="FB6" s="389"/>
      <c r="FC6" s="26"/>
      <c r="FD6" s="24"/>
      <c r="FE6" s="24"/>
      <c r="FF6" s="25"/>
      <c r="FG6" s="25"/>
      <c r="FH6" s="25"/>
      <c r="FI6" s="25"/>
      <c r="FJ6" s="26"/>
      <c r="FK6" s="21"/>
      <c r="FL6" s="21"/>
      <c r="FM6" s="21"/>
      <c r="FN6" s="21"/>
      <c r="FO6" s="161"/>
      <c r="FP6" s="388"/>
      <c r="FQ6" s="389"/>
      <c r="FR6" s="389"/>
      <c r="FS6" s="389"/>
      <c r="FT6" s="26"/>
      <c r="FU6" s="24"/>
      <c r="FV6" s="24"/>
      <c r="FW6" s="25"/>
      <c r="FX6" s="25"/>
      <c r="FY6" s="25"/>
      <c r="FZ6" s="25"/>
      <c r="GA6" s="26"/>
      <c r="GB6" s="21"/>
      <c r="GC6" s="21"/>
      <c r="GD6" s="21"/>
      <c r="GE6" s="21"/>
      <c r="GF6" s="161"/>
      <c r="GG6" s="388"/>
      <c r="GH6" s="389"/>
      <c r="GI6" s="389"/>
      <c r="GJ6" s="389"/>
      <c r="GK6" s="26"/>
      <c r="GL6" s="24"/>
      <c r="GM6" s="24"/>
      <c r="GN6" s="25"/>
      <c r="GO6" s="25"/>
      <c r="GP6" s="25"/>
      <c r="GQ6" s="25"/>
      <c r="GR6" s="26"/>
      <c r="GS6" s="21"/>
      <c r="GT6" s="21"/>
      <c r="GU6" s="21"/>
      <c r="GV6" s="22"/>
      <c r="GW6" s="1"/>
    </row>
    <row r="7" spans="1:205" ht="20.05" customHeight="1" thickBot="1">
      <c r="A7" s="1"/>
      <c r="B7" s="410" t="str">
        <f>Details!D2</f>
        <v>O'CONNOR</v>
      </c>
      <c r="C7" s="411"/>
      <c r="D7" s="411"/>
      <c r="E7" s="411"/>
      <c r="F7" s="412"/>
      <c r="G7" s="27"/>
      <c r="H7" s="28" t="s">
        <v>8</v>
      </c>
      <c r="I7" s="155"/>
      <c r="J7" s="155"/>
      <c r="K7" s="155"/>
      <c r="L7" s="170">
        <f>Details!I1</f>
        <v>26</v>
      </c>
      <c r="M7" s="171"/>
      <c r="N7" s="172"/>
      <c r="O7" s="172"/>
      <c r="P7" s="173" t="s">
        <v>9</v>
      </c>
      <c r="Q7" s="172"/>
      <c r="R7" s="161"/>
      <c r="S7" s="174"/>
      <c r="T7" s="175" t="s">
        <v>10</v>
      </c>
      <c r="U7" s="176" t="s">
        <v>11</v>
      </c>
      <c r="V7" s="21"/>
      <c r="W7" s="28" t="s">
        <v>12</v>
      </c>
      <c r="X7" s="27"/>
      <c r="Y7" s="28" t="s">
        <v>8</v>
      </c>
      <c r="Z7" s="155"/>
      <c r="AA7" s="155"/>
      <c r="AB7" s="155"/>
      <c r="AC7" s="170">
        <f>Details!I2</f>
        <v>15</v>
      </c>
      <c r="AD7" s="171"/>
      <c r="AE7" s="172"/>
      <c r="AF7" s="172"/>
      <c r="AG7" s="173" t="s">
        <v>9</v>
      </c>
      <c r="AH7" s="172"/>
      <c r="AI7" s="161"/>
      <c r="AJ7" s="174"/>
      <c r="AK7" s="175" t="s">
        <v>10</v>
      </c>
      <c r="AL7" s="176" t="s">
        <v>11</v>
      </c>
      <c r="AM7" s="21"/>
      <c r="AN7" s="28" t="s">
        <v>12</v>
      </c>
      <c r="AO7" s="27"/>
      <c r="AP7" s="28" t="s">
        <v>8</v>
      </c>
      <c r="AQ7" s="155"/>
      <c r="AR7" s="155"/>
      <c r="AS7" s="155"/>
      <c r="AT7" s="170">
        <f>Details!I3</f>
        <v>27</v>
      </c>
      <c r="AU7" s="171"/>
      <c r="AV7" s="172"/>
      <c r="AW7" s="172"/>
      <c r="AX7" s="173" t="s">
        <v>9</v>
      </c>
      <c r="AY7" s="172"/>
      <c r="AZ7" s="161"/>
      <c r="BA7" s="174"/>
      <c r="BB7" s="175" t="s">
        <v>10</v>
      </c>
      <c r="BC7" s="176" t="s">
        <v>11</v>
      </c>
      <c r="BD7" s="21"/>
      <c r="BE7" s="28" t="s">
        <v>12</v>
      </c>
      <c r="BF7" s="27"/>
      <c r="BG7" s="28" t="s">
        <v>8</v>
      </c>
      <c r="BH7" s="155"/>
      <c r="BI7" s="155"/>
      <c r="BJ7" s="155"/>
      <c r="BK7" s="170">
        <f>Details!I4</f>
        <v>28</v>
      </c>
      <c r="BL7" s="171"/>
      <c r="BM7" s="172"/>
      <c r="BN7" s="172"/>
      <c r="BO7" s="173" t="s">
        <v>9</v>
      </c>
      <c r="BP7" s="172"/>
      <c r="BQ7" s="161"/>
      <c r="BR7" s="174"/>
      <c r="BS7" s="175" t="s">
        <v>10</v>
      </c>
      <c r="BT7" s="176" t="s">
        <v>11</v>
      </c>
      <c r="BU7" s="21"/>
      <c r="BV7" s="28" t="s">
        <v>12</v>
      </c>
      <c r="BW7" s="27"/>
      <c r="BX7" s="28" t="s">
        <v>8</v>
      </c>
      <c r="BY7" s="155"/>
      <c r="BZ7" s="155"/>
      <c r="CA7" s="155"/>
      <c r="CB7" s="170">
        <f>Details!I5</f>
        <v>15</v>
      </c>
      <c r="CC7" s="171"/>
      <c r="CD7" s="172"/>
      <c r="CE7" s="172"/>
      <c r="CF7" s="173" t="s">
        <v>9</v>
      </c>
      <c r="CG7" s="172"/>
      <c r="CH7" s="161"/>
      <c r="CI7" s="174"/>
      <c r="CJ7" s="175" t="s">
        <v>10</v>
      </c>
      <c r="CK7" s="176" t="s">
        <v>11</v>
      </c>
      <c r="CL7" s="21"/>
      <c r="CM7" s="28" t="s">
        <v>12</v>
      </c>
      <c r="CN7" s="27"/>
      <c r="CO7" s="28" t="s">
        <v>8</v>
      </c>
      <c r="CP7" s="155"/>
      <c r="CQ7" s="155"/>
      <c r="CR7" s="155"/>
      <c r="CS7" s="170">
        <f>Details!I6</f>
        <v>18</v>
      </c>
      <c r="CT7" s="171"/>
      <c r="CU7" s="172"/>
      <c r="CV7" s="172"/>
      <c r="CW7" s="173" t="s">
        <v>9</v>
      </c>
      <c r="CX7" s="172"/>
      <c r="CY7" s="161"/>
      <c r="CZ7" s="174"/>
      <c r="DA7" s="175" t="s">
        <v>10</v>
      </c>
      <c r="DB7" s="176" t="s">
        <v>11</v>
      </c>
      <c r="DC7" s="21"/>
      <c r="DD7" s="28" t="s">
        <v>12</v>
      </c>
      <c r="DE7" s="27"/>
      <c r="DF7" s="28" t="s">
        <v>8</v>
      </c>
      <c r="DG7" s="155"/>
      <c r="DH7" s="155"/>
      <c r="DI7" s="155"/>
      <c r="DJ7" s="170">
        <f>Details!I7</f>
        <v>17</v>
      </c>
      <c r="DK7" s="171"/>
      <c r="DL7" s="172"/>
      <c r="DM7" s="172"/>
      <c r="DN7" s="173" t="s">
        <v>9</v>
      </c>
      <c r="DO7" s="172"/>
      <c r="DP7" s="161"/>
      <c r="DQ7" s="174"/>
      <c r="DR7" s="175" t="s">
        <v>10</v>
      </c>
      <c r="DS7" s="176" t="s">
        <v>11</v>
      </c>
      <c r="DT7" s="21"/>
      <c r="DU7" s="28" t="s">
        <v>12</v>
      </c>
      <c r="DV7" s="27"/>
      <c r="DW7" s="28" t="s">
        <v>8</v>
      </c>
      <c r="DX7" s="155"/>
      <c r="DY7" s="155"/>
      <c r="DZ7" s="155"/>
      <c r="EA7" s="170">
        <f>Details!C7</f>
        <v>21</v>
      </c>
      <c r="EB7" s="171"/>
      <c r="EC7" s="172"/>
      <c r="ED7" s="172"/>
      <c r="EE7" s="173" t="s">
        <v>9</v>
      </c>
      <c r="EF7" s="172"/>
      <c r="EG7" s="161"/>
      <c r="EH7" s="174"/>
      <c r="EI7" s="175" t="s">
        <v>10</v>
      </c>
      <c r="EJ7" s="176" t="s">
        <v>11</v>
      </c>
      <c r="EK7" s="21"/>
      <c r="EL7" s="28" t="s">
        <v>12</v>
      </c>
      <c r="EM7" s="27"/>
      <c r="EN7" s="28" t="s">
        <v>8</v>
      </c>
      <c r="EO7" s="155"/>
      <c r="EP7" s="155"/>
      <c r="EQ7" s="155"/>
      <c r="ER7" s="170"/>
      <c r="ES7" s="171"/>
      <c r="ET7" s="172"/>
      <c r="EU7" s="172"/>
      <c r="EV7" s="173" t="s">
        <v>9</v>
      </c>
      <c r="EW7" s="172"/>
      <c r="EX7" s="161"/>
      <c r="EY7" s="174"/>
      <c r="EZ7" s="175"/>
      <c r="FA7" s="176" t="s">
        <v>11</v>
      </c>
      <c r="FB7" s="21"/>
      <c r="FC7" s="28" t="s">
        <v>12</v>
      </c>
      <c r="FD7" s="27"/>
      <c r="FE7" s="28" t="s">
        <v>8</v>
      </c>
      <c r="FF7" s="155"/>
      <c r="FG7" s="155"/>
      <c r="FH7" s="155"/>
      <c r="FI7" s="170"/>
      <c r="FJ7" s="171"/>
      <c r="FK7" s="172"/>
      <c r="FL7" s="172"/>
      <c r="FM7" s="173" t="s">
        <v>9</v>
      </c>
      <c r="FN7" s="172"/>
      <c r="FO7" s="161"/>
      <c r="FP7" s="174"/>
      <c r="FQ7" s="175"/>
      <c r="FR7" s="176" t="s">
        <v>11</v>
      </c>
      <c r="FS7" s="21"/>
      <c r="FT7" s="28" t="s">
        <v>12</v>
      </c>
      <c r="FU7" s="27"/>
      <c r="FV7" s="28" t="s">
        <v>8</v>
      </c>
      <c r="FW7" s="155"/>
      <c r="FX7" s="155"/>
      <c r="FY7" s="155"/>
      <c r="FZ7" s="170"/>
      <c r="GA7" s="171"/>
      <c r="GB7" s="172"/>
      <c r="GC7" s="172"/>
      <c r="GD7" s="173" t="s">
        <v>9</v>
      </c>
      <c r="GE7" s="172"/>
      <c r="GF7" s="161"/>
      <c r="GG7" s="174"/>
      <c r="GH7" s="175"/>
      <c r="GI7" s="176" t="s">
        <v>11</v>
      </c>
      <c r="GJ7" s="21"/>
      <c r="GK7" s="28" t="s">
        <v>12</v>
      </c>
      <c r="GL7" s="27"/>
      <c r="GM7" s="28" t="s">
        <v>8</v>
      </c>
      <c r="GN7" s="155"/>
      <c r="GO7" s="155"/>
      <c r="GP7" s="155"/>
      <c r="GQ7" s="170"/>
      <c r="GR7" s="171"/>
      <c r="GS7" s="172"/>
      <c r="GT7" s="172"/>
      <c r="GU7" s="173" t="s">
        <v>9</v>
      </c>
      <c r="GV7" s="29"/>
      <c r="GW7" s="1"/>
    </row>
    <row r="8" spans="1:205" ht="4.95" customHeight="1" thickBot="1">
      <c r="A8" s="1"/>
      <c r="B8" s="30"/>
      <c r="C8" s="31"/>
      <c r="D8" s="32" t="s">
        <v>13</v>
      </c>
      <c r="E8" s="33"/>
      <c r="F8" s="22"/>
      <c r="G8" s="21"/>
      <c r="H8" s="21"/>
      <c r="I8" s="26"/>
      <c r="J8" s="26"/>
      <c r="K8" s="26"/>
      <c r="L8" s="26"/>
      <c r="M8" s="26"/>
      <c r="N8" s="177"/>
      <c r="O8" s="177"/>
      <c r="P8" s="177"/>
      <c r="Q8" s="21"/>
      <c r="R8" s="161"/>
      <c r="S8" s="178" t="s">
        <v>14</v>
      </c>
      <c r="T8" s="179" t="s">
        <v>15</v>
      </c>
      <c r="U8" s="180" t="s">
        <v>13</v>
      </c>
      <c r="V8" s="33"/>
      <c r="W8" s="21"/>
      <c r="X8" s="21"/>
      <c r="Y8" s="21"/>
      <c r="Z8" s="26"/>
      <c r="AA8" s="26"/>
      <c r="AB8" s="26"/>
      <c r="AC8" s="26"/>
      <c r="AD8" s="26"/>
      <c r="AE8" s="177"/>
      <c r="AF8" s="177"/>
      <c r="AG8" s="177"/>
      <c r="AH8" s="21"/>
      <c r="AI8" s="161"/>
      <c r="AJ8" s="178" t="s">
        <v>14</v>
      </c>
      <c r="AK8" s="179" t="s">
        <v>15</v>
      </c>
      <c r="AL8" s="180" t="s">
        <v>13</v>
      </c>
      <c r="AM8" s="33"/>
      <c r="AN8" s="21"/>
      <c r="AO8" s="21"/>
      <c r="AP8" s="21"/>
      <c r="AQ8" s="26"/>
      <c r="AR8" s="26"/>
      <c r="AS8" s="26"/>
      <c r="AT8" s="26"/>
      <c r="AU8" s="26"/>
      <c r="AV8" s="177"/>
      <c r="AW8" s="177"/>
      <c r="AX8" s="177"/>
      <c r="AY8" s="21"/>
      <c r="AZ8" s="161"/>
      <c r="BA8" s="178" t="s">
        <v>14</v>
      </c>
      <c r="BB8" s="179" t="s">
        <v>15</v>
      </c>
      <c r="BC8" s="180" t="s">
        <v>13</v>
      </c>
      <c r="BD8" s="33"/>
      <c r="BE8" s="21"/>
      <c r="BF8" s="21"/>
      <c r="BG8" s="21"/>
      <c r="BH8" s="26"/>
      <c r="BI8" s="26"/>
      <c r="BJ8" s="26"/>
      <c r="BK8" s="26"/>
      <c r="BL8" s="26"/>
      <c r="BM8" s="177"/>
      <c r="BN8" s="177"/>
      <c r="BO8" s="177"/>
      <c r="BP8" s="21"/>
      <c r="BQ8" s="161"/>
      <c r="BR8" s="178" t="s">
        <v>14</v>
      </c>
      <c r="BS8" s="179" t="s">
        <v>15</v>
      </c>
      <c r="BT8" s="180" t="s">
        <v>13</v>
      </c>
      <c r="BU8" s="33"/>
      <c r="BV8" s="21"/>
      <c r="BW8" s="21"/>
      <c r="BX8" s="21"/>
      <c r="BY8" s="26"/>
      <c r="BZ8" s="26"/>
      <c r="CA8" s="26"/>
      <c r="CB8" s="26"/>
      <c r="CC8" s="26"/>
      <c r="CD8" s="177"/>
      <c r="CE8" s="177"/>
      <c r="CF8" s="177"/>
      <c r="CG8" s="21"/>
      <c r="CH8" s="161"/>
      <c r="CI8" s="178" t="s">
        <v>14</v>
      </c>
      <c r="CJ8" s="179" t="s">
        <v>15</v>
      </c>
      <c r="CK8" s="180" t="s">
        <v>13</v>
      </c>
      <c r="CL8" s="33"/>
      <c r="CM8" s="21"/>
      <c r="CN8" s="21"/>
      <c r="CO8" s="21"/>
      <c r="CP8" s="26"/>
      <c r="CQ8" s="26"/>
      <c r="CR8" s="26"/>
      <c r="CS8" s="26"/>
      <c r="CT8" s="26"/>
      <c r="CU8" s="177"/>
      <c r="CV8" s="177"/>
      <c r="CW8" s="177"/>
      <c r="CX8" s="21"/>
      <c r="CY8" s="161"/>
      <c r="CZ8" s="178" t="s">
        <v>14</v>
      </c>
      <c r="DA8" s="179" t="s">
        <v>15</v>
      </c>
      <c r="DB8" s="180" t="s">
        <v>13</v>
      </c>
      <c r="DC8" s="33"/>
      <c r="DD8" s="21"/>
      <c r="DE8" s="21"/>
      <c r="DF8" s="21"/>
      <c r="DG8" s="26"/>
      <c r="DH8" s="26"/>
      <c r="DI8" s="26"/>
      <c r="DJ8" s="26"/>
      <c r="DK8" s="26"/>
      <c r="DL8" s="177"/>
      <c r="DM8" s="177"/>
      <c r="DN8" s="177"/>
      <c r="DO8" s="21"/>
      <c r="DP8" s="161"/>
      <c r="DQ8" s="178" t="s">
        <v>14</v>
      </c>
      <c r="DR8" s="179" t="s">
        <v>15</v>
      </c>
      <c r="DS8" s="180" t="s">
        <v>13</v>
      </c>
      <c r="DT8" s="33"/>
      <c r="DU8" s="21"/>
      <c r="DV8" s="21"/>
      <c r="DW8" s="21"/>
      <c r="DX8" s="26"/>
      <c r="DY8" s="26"/>
      <c r="DZ8" s="26"/>
      <c r="EA8" s="26"/>
      <c r="EB8" s="26"/>
      <c r="EC8" s="177"/>
      <c r="ED8" s="177"/>
      <c r="EE8" s="177"/>
      <c r="EF8" s="21"/>
      <c r="EG8" s="161"/>
      <c r="EH8" s="178" t="s">
        <v>14</v>
      </c>
      <c r="EI8" s="179" t="s">
        <v>15</v>
      </c>
      <c r="EJ8" s="180" t="s">
        <v>13</v>
      </c>
      <c r="EK8" s="33"/>
      <c r="EL8" s="21"/>
      <c r="EM8" s="21"/>
      <c r="EN8" s="21"/>
      <c r="EO8" s="26"/>
      <c r="EP8" s="26"/>
      <c r="EQ8" s="26"/>
      <c r="ER8" s="26"/>
      <c r="ES8" s="26"/>
      <c r="ET8" s="177"/>
      <c r="EU8" s="177"/>
      <c r="EV8" s="177"/>
      <c r="EW8" s="21"/>
      <c r="EX8" s="161"/>
      <c r="EY8" s="178"/>
      <c r="EZ8" s="179"/>
      <c r="FA8" s="180" t="s">
        <v>13</v>
      </c>
      <c r="FB8" s="33"/>
      <c r="FC8" s="21"/>
      <c r="FD8" s="21"/>
      <c r="FE8" s="21"/>
      <c r="FF8" s="26"/>
      <c r="FG8" s="26"/>
      <c r="FH8" s="26"/>
      <c r="FI8" s="26"/>
      <c r="FJ8" s="26"/>
      <c r="FK8" s="177"/>
      <c r="FL8" s="177"/>
      <c r="FM8" s="177"/>
      <c r="FN8" s="21"/>
      <c r="FO8" s="161"/>
      <c r="FP8" s="178"/>
      <c r="FQ8" s="179"/>
      <c r="FR8" s="180" t="s">
        <v>13</v>
      </c>
      <c r="FS8" s="33"/>
      <c r="FT8" s="21"/>
      <c r="FU8" s="21"/>
      <c r="FV8" s="21"/>
      <c r="FW8" s="26"/>
      <c r="FX8" s="26"/>
      <c r="FY8" s="26"/>
      <c r="FZ8" s="26"/>
      <c r="GA8" s="26"/>
      <c r="GB8" s="177"/>
      <c r="GC8" s="177"/>
      <c r="GD8" s="177"/>
      <c r="GE8" s="21"/>
      <c r="GF8" s="161"/>
      <c r="GG8" s="178"/>
      <c r="GH8" s="179"/>
      <c r="GI8" s="180" t="s">
        <v>13</v>
      </c>
      <c r="GJ8" s="33"/>
      <c r="GK8" s="21"/>
      <c r="GL8" s="21"/>
      <c r="GM8" s="21"/>
      <c r="GN8" s="26"/>
      <c r="GO8" s="26"/>
      <c r="GP8" s="26"/>
      <c r="GQ8" s="26"/>
      <c r="GR8" s="26"/>
      <c r="GS8" s="177"/>
      <c r="GT8" s="177"/>
      <c r="GU8" s="177"/>
      <c r="GV8" s="22"/>
      <c r="GW8" s="1"/>
    </row>
    <row r="9" spans="1:205" s="44" customFormat="1" ht="28.05" customHeight="1" thickBot="1">
      <c r="A9" s="34"/>
      <c r="B9" s="35" t="s">
        <v>16</v>
      </c>
      <c r="C9" s="36" t="s">
        <v>17</v>
      </c>
      <c r="D9" s="36" t="s">
        <v>18</v>
      </c>
      <c r="E9" s="37" t="s">
        <v>19</v>
      </c>
      <c r="F9" s="38" t="s">
        <v>20</v>
      </c>
      <c r="G9" s="39"/>
      <c r="H9" s="40" t="s">
        <v>21</v>
      </c>
      <c r="I9" s="41"/>
      <c r="J9" s="42"/>
      <c r="K9" s="43"/>
      <c r="L9" s="181" t="s">
        <v>22</v>
      </c>
      <c r="M9" s="182"/>
      <c r="N9" s="183"/>
      <c r="O9" s="184"/>
      <c r="P9" s="185" t="s">
        <v>23</v>
      </c>
      <c r="Q9" s="186"/>
      <c r="R9" s="187"/>
      <c r="S9" s="35" t="s">
        <v>16</v>
      </c>
      <c r="T9" s="188" t="s">
        <v>24</v>
      </c>
      <c r="U9" s="36" t="s">
        <v>18</v>
      </c>
      <c r="V9" s="37" t="s">
        <v>19</v>
      </c>
      <c r="W9" s="189" t="s">
        <v>20</v>
      </c>
      <c r="X9" s="39"/>
      <c r="Y9" s="40" t="s">
        <v>21</v>
      </c>
      <c r="Z9" s="41"/>
      <c r="AA9" s="42"/>
      <c r="AB9" s="43"/>
      <c r="AC9" s="181" t="s">
        <v>22</v>
      </c>
      <c r="AD9" s="182"/>
      <c r="AE9" s="183"/>
      <c r="AF9" s="184"/>
      <c r="AG9" s="185" t="s">
        <v>23</v>
      </c>
      <c r="AH9" s="186"/>
      <c r="AI9" s="187"/>
      <c r="AJ9" s="35" t="s">
        <v>16</v>
      </c>
      <c r="AK9" s="188" t="s">
        <v>24</v>
      </c>
      <c r="AL9" s="36" t="s">
        <v>18</v>
      </c>
      <c r="AM9" s="37" t="s">
        <v>19</v>
      </c>
      <c r="AN9" s="189" t="s">
        <v>20</v>
      </c>
      <c r="AO9" s="39"/>
      <c r="AP9" s="40" t="s">
        <v>21</v>
      </c>
      <c r="AQ9" s="41"/>
      <c r="AR9" s="42"/>
      <c r="AS9" s="43"/>
      <c r="AT9" s="181" t="s">
        <v>22</v>
      </c>
      <c r="AU9" s="182"/>
      <c r="AV9" s="183"/>
      <c r="AW9" s="184"/>
      <c r="AX9" s="185" t="s">
        <v>23</v>
      </c>
      <c r="AY9" s="186"/>
      <c r="AZ9" s="187"/>
      <c r="BA9" s="35" t="s">
        <v>16</v>
      </c>
      <c r="BB9" s="188" t="s">
        <v>24</v>
      </c>
      <c r="BC9" s="36" t="s">
        <v>18</v>
      </c>
      <c r="BD9" s="37" t="s">
        <v>19</v>
      </c>
      <c r="BE9" s="189" t="s">
        <v>20</v>
      </c>
      <c r="BF9" s="39"/>
      <c r="BG9" s="40" t="s">
        <v>21</v>
      </c>
      <c r="BH9" s="41"/>
      <c r="BI9" s="42"/>
      <c r="BJ9" s="43"/>
      <c r="BK9" s="181" t="s">
        <v>22</v>
      </c>
      <c r="BL9" s="182"/>
      <c r="BM9" s="183"/>
      <c r="BN9" s="184"/>
      <c r="BO9" s="185" t="s">
        <v>23</v>
      </c>
      <c r="BP9" s="186"/>
      <c r="BQ9" s="187"/>
      <c r="BR9" s="35" t="s">
        <v>16</v>
      </c>
      <c r="BS9" s="188" t="s">
        <v>24</v>
      </c>
      <c r="BT9" s="36" t="s">
        <v>18</v>
      </c>
      <c r="BU9" s="37" t="s">
        <v>19</v>
      </c>
      <c r="BV9" s="189" t="s">
        <v>20</v>
      </c>
      <c r="BW9" s="39"/>
      <c r="BX9" s="40" t="s">
        <v>21</v>
      </c>
      <c r="BY9" s="41"/>
      <c r="BZ9" s="42"/>
      <c r="CA9" s="43"/>
      <c r="CB9" s="181" t="s">
        <v>22</v>
      </c>
      <c r="CC9" s="182"/>
      <c r="CD9" s="183"/>
      <c r="CE9" s="184"/>
      <c r="CF9" s="185" t="s">
        <v>23</v>
      </c>
      <c r="CG9" s="186"/>
      <c r="CH9" s="187"/>
      <c r="CI9" s="35" t="s">
        <v>16</v>
      </c>
      <c r="CJ9" s="188" t="s">
        <v>24</v>
      </c>
      <c r="CK9" s="36" t="s">
        <v>18</v>
      </c>
      <c r="CL9" s="37" t="s">
        <v>19</v>
      </c>
      <c r="CM9" s="189" t="s">
        <v>20</v>
      </c>
      <c r="CN9" s="39"/>
      <c r="CO9" s="40" t="s">
        <v>21</v>
      </c>
      <c r="CP9" s="41"/>
      <c r="CQ9" s="42"/>
      <c r="CR9" s="43"/>
      <c r="CS9" s="181" t="s">
        <v>22</v>
      </c>
      <c r="CT9" s="182"/>
      <c r="CU9" s="183"/>
      <c r="CV9" s="184"/>
      <c r="CW9" s="185" t="s">
        <v>23</v>
      </c>
      <c r="CX9" s="186"/>
      <c r="CY9" s="187"/>
      <c r="CZ9" s="35" t="s">
        <v>16</v>
      </c>
      <c r="DA9" s="188" t="s">
        <v>24</v>
      </c>
      <c r="DB9" s="36" t="s">
        <v>18</v>
      </c>
      <c r="DC9" s="37" t="s">
        <v>19</v>
      </c>
      <c r="DD9" s="189" t="s">
        <v>20</v>
      </c>
      <c r="DE9" s="39"/>
      <c r="DF9" s="40" t="s">
        <v>21</v>
      </c>
      <c r="DG9" s="41"/>
      <c r="DH9" s="42"/>
      <c r="DI9" s="43"/>
      <c r="DJ9" s="181" t="s">
        <v>22</v>
      </c>
      <c r="DK9" s="182"/>
      <c r="DL9" s="183"/>
      <c r="DM9" s="184"/>
      <c r="DN9" s="185" t="s">
        <v>23</v>
      </c>
      <c r="DO9" s="186"/>
      <c r="DP9" s="187"/>
      <c r="DQ9" s="35" t="s">
        <v>16</v>
      </c>
      <c r="DR9" s="188" t="s">
        <v>24</v>
      </c>
      <c r="DS9" s="36" t="s">
        <v>18</v>
      </c>
      <c r="DT9" s="37" t="s">
        <v>19</v>
      </c>
      <c r="DU9" s="189" t="s">
        <v>20</v>
      </c>
      <c r="DV9" s="39"/>
      <c r="DW9" s="40" t="s">
        <v>21</v>
      </c>
      <c r="DX9" s="41"/>
      <c r="DY9" s="42"/>
      <c r="DZ9" s="43"/>
      <c r="EA9" s="181" t="s">
        <v>22</v>
      </c>
      <c r="EB9" s="182"/>
      <c r="EC9" s="183"/>
      <c r="ED9" s="184"/>
      <c r="EE9" s="185" t="s">
        <v>23</v>
      </c>
      <c r="EF9" s="186"/>
      <c r="EG9" s="187"/>
      <c r="EH9" s="35" t="s">
        <v>16</v>
      </c>
      <c r="EI9" s="188" t="s">
        <v>24</v>
      </c>
      <c r="EJ9" s="36" t="s">
        <v>18</v>
      </c>
      <c r="EK9" s="37" t="s">
        <v>19</v>
      </c>
      <c r="EL9" s="189" t="s">
        <v>20</v>
      </c>
      <c r="EM9" s="39"/>
      <c r="EN9" s="40" t="s">
        <v>21</v>
      </c>
      <c r="EO9" s="41"/>
      <c r="EP9" s="42"/>
      <c r="EQ9" s="43"/>
      <c r="ER9" s="181" t="s">
        <v>22</v>
      </c>
      <c r="ES9" s="182"/>
      <c r="ET9" s="183"/>
      <c r="EU9" s="184"/>
      <c r="EV9" s="185" t="s">
        <v>23</v>
      </c>
      <c r="EW9" s="186"/>
      <c r="EX9" s="187"/>
      <c r="EY9" s="35" t="s">
        <v>16</v>
      </c>
      <c r="EZ9" s="188" t="s">
        <v>24</v>
      </c>
      <c r="FA9" s="36" t="s">
        <v>18</v>
      </c>
      <c r="FB9" s="37" t="s">
        <v>19</v>
      </c>
      <c r="FC9" s="189" t="s">
        <v>20</v>
      </c>
      <c r="FD9" s="39"/>
      <c r="FE9" s="40" t="s">
        <v>21</v>
      </c>
      <c r="FF9" s="41"/>
      <c r="FG9" s="42"/>
      <c r="FH9" s="43"/>
      <c r="FI9" s="181" t="s">
        <v>22</v>
      </c>
      <c r="FJ9" s="182"/>
      <c r="FK9" s="183"/>
      <c r="FL9" s="184"/>
      <c r="FM9" s="185" t="s">
        <v>23</v>
      </c>
      <c r="FN9" s="186"/>
      <c r="FO9" s="187"/>
      <c r="FP9" s="35" t="s">
        <v>16</v>
      </c>
      <c r="FQ9" s="188" t="s">
        <v>24</v>
      </c>
      <c r="FR9" s="36" t="s">
        <v>18</v>
      </c>
      <c r="FS9" s="37" t="s">
        <v>19</v>
      </c>
      <c r="FT9" s="189" t="s">
        <v>20</v>
      </c>
      <c r="FU9" s="39"/>
      <c r="FV9" s="40" t="s">
        <v>21</v>
      </c>
      <c r="FW9" s="41"/>
      <c r="FX9" s="42"/>
      <c r="FY9" s="43"/>
      <c r="FZ9" s="181" t="s">
        <v>22</v>
      </c>
      <c r="GA9" s="182"/>
      <c r="GB9" s="183"/>
      <c r="GC9" s="184"/>
      <c r="GD9" s="185" t="s">
        <v>23</v>
      </c>
      <c r="GE9" s="186"/>
      <c r="GF9" s="187"/>
      <c r="GG9" s="35" t="s">
        <v>16</v>
      </c>
      <c r="GH9" s="188" t="s">
        <v>24</v>
      </c>
      <c r="GI9" s="36" t="s">
        <v>18</v>
      </c>
      <c r="GJ9" s="37" t="s">
        <v>19</v>
      </c>
      <c r="GK9" s="189" t="s">
        <v>20</v>
      </c>
      <c r="GL9" s="39"/>
      <c r="GM9" s="40" t="s">
        <v>21</v>
      </c>
      <c r="GN9" s="41"/>
      <c r="GO9" s="42"/>
      <c r="GP9" s="43"/>
      <c r="GQ9" s="181" t="s">
        <v>22</v>
      </c>
      <c r="GR9" s="182"/>
      <c r="GS9" s="183"/>
      <c r="GT9" s="184"/>
      <c r="GU9" s="185" t="s">
        <v>23</v>
      </c>
      <c r="GV9" s="190"/>
      <c r="GW9" s="191"/>
    </row>
    <row r="10" spans="1:205" ht="4.95" customHeight="1">
      <c r="A10" s="1"/>
      <c r="B10" s="45"/>
      <c r="C10" s="46"/>
      <c r="D10" s="46"/>
      <c r="E10" s="31"/>
      <c r="F10" s="47"/>
      <c r="G10" s="48"/>
      <c r="H10" s="49"/>
      <c r="I10" s="49"/>
      <c r="J10" s="50"/>
      <c r="K10" s="50"/>
      <c r="L10" s="192"/>
      <c r="M10" s="193"/>
      <c r="N10" s="194"/>
      <c r="O10" s="194"/>
      <c r="P10" s="195"/>
      <c r="Q10" s="196"/>
      <c r="R10" s="161"/>
      <c r="S10" s="45"/>
      <c r="T10" s="46"/>
      <c r="U10" s="46"/>
      <c r="V10" s="31"/>
      <c r="W10" s="197"/>
      <c r="X10" s="48"/>
      <c r="Y10" s="49"/>
      <c r="Z10" s="49"/>
      <c r="AA10" s="50"/>
      <c r="AB10" s="50"/>
      <c r="AC10" s="192"/>
      <c r="AD10" s="193"/>
      <c r="AE10" s="194"/>
      <c r="AF10" s="194"/>
      <c r="AG10" s="195"/>
      <c r="AH10" s="196"/>
      <c r="AI10" s="161"/>
      <c r="AJ10" s="45"/>
      <c r="AK10" s="46"/>
      <c r="AL10" s="46"/>
      <c r="AM10" s="31"/>
      <c r="AN10" s="197"/>
      <c r="AO10" s="48"/>
      <c r="AP10" s="49"/>
      <c r="AQ10" s="49"/>
      <c r="AR10" s="50"/>
      <c r="AS10" s="50"/>
      <c r="AT10" s="192"/>
      <c r="AU10" s="193"/>
      <c r="AV10" s="194"/>
      <c r="AW10" s="194"/>
      <c r="AX10" s="195"/>
      <c r="AY10" s="196"/>
      <c r="AZ10" s="161"/>
      <c r="BA10" s="45"/>
      <c r="BB10" s="46"/>
      <c r="BC10" s="46"/>
      <c r="BD10" s="31"/>
      <c r="BE10" s="197"/>
      <c r="BF10" s="48"/>
      <c r="BG10" s="49"/>
      <c r="BH10" s="49"/>
      <c r="BI10" s="50"/>
      <c r="BJ10" s="50"/>
      <c r="BK10" s="192"/>
      <c r="BL10" s="193"/>
      <c r="BM10" s="194"/>
      <c r="BN10" s="194"/>
      <c r="BO10" s="195"/>
      <c r="BP10" s="196"/>
      <c r="BQ10" s="161"/>
      <c r="BR10" s="45"/>
      <c r="BS10" s="46"/>
      <c r="BT10" s="46"/>
      <c r="BU10" s="31"/>
      <c r="BV10" s="197"/>
      <c r="BW10" s="48"/>
      <c r="BX10" s="49"/>
      <c r="BY10" s="49"/>
      <c r="BZ10" s="50"/>
      <c r="CA10" s="50"/>
      <c r="CB10" s="192"/>
      <c r="CC10" s="193"/>
      <c r="CD10" s="194"/>
      <c r="CE10" s="194"/>
      <c r="CF10" s="195"/>
      <c r="CG10" s="196"/>
      <c r="CH10" s="161"/>
      <c r="CI10" s="45"/>
      <c r="CJ10" s="46"/>
      <c r="CK10" s="46"/>
      <c r="CL10" s="31"/>
      <c r="CM10" s="197"/>
      <c r="CN10" s="48"/>
      <c r="CO10" s="49"/>
      <c r="CP10" s="49"/>
      <c r="CQ10" s="50"/>
      <c r="CR10" s="50"/>
      <c r="CS10" s="192"/>
      <c r="CT10" s="193"/>
      <c r="CU10" s="194"/>
      <c r="CV10" s="194"/>
      <c r="CW10" s="195"/>
      <c r="CX10" s="196"/>
      <c r="CY10" s="161"/>
      <c r="CZ10" s="45"/>
      <c r="DA10" s="46"/>
      <c r="DB10" s="46"/>
      <c r="DC10" s="31"/>
      <c r="DD10" s="197"/>
      <c r="DE10" s="48"/>
      <c r="DF10" s="49"/>
      <c r="DG10" s="49"/>
      <c r="DH10" s="50"/>
      <c r="DI10" s="50"/>
      <c r="DJ10" s="192"/>
      <c r="DK10" s="193"/>
      <c r="DL10" s="194"/>
      <c r="DM10" s="194"/>
      <c r="DN10" s="195"/>
      <c r="DO10" s="196"/>
      <c r="DP10" s="161"/>
      <c r="DQ10" s="45"/>
      <c r="DR10" s="46"/>
      <c r="DS10" s="46"/>
      <c r="DT10" s="31"/>
      <c r="DU10" s="197"/>
      <c r="DV10" s="48"/>
      <c r="DW10" s="49"/>
      <c r="DX10" s="49"/>
      <c r="DY10" s="50"/>
      <c r="DZ10" s="50"/>
      <c r="EA10" s="192"/>
      <c r="EB10" s="193"/>
      <c r="EC10" s="194"/>
      <c r="ED10" s="194"/>
      <c r="EE10" s="195"/>
      <c r="EF10" s="196"/>
      <c r="EG10" s="161"/>
      <c r="EH10" s="45"/>
      <c r="EI10" s="46"/>
      <c r="EJ10" s="46"/>
      <c r="EK10" s="31"/>
      <c r="EL10" s="197"/>
      <c r="EM10" s="48"/>
      <c r="EN10" s="49"/>
      <c r="EO10" s="49"/>
      <c r="EP10" s="50"/>
      <c r="EQ10" s="50"/>
      <c r="ER10" s="192"/>
      <c r="ES10" s="193"/>
      <c r="ET10" s="194"/>
      <c r="EU10" s="194"/>
      <c r="EV10" s="195"/>
      <c r="EW10" s="196"/>
      <c r="EX10" s="161"/>
      <c r="EY10" s="45"/>
      <c r="EZ10" s="46"/>
      <c r="FA10" s="46"/>
      <c r="FB10" s="31"/>
      <c r="FC10" s="197"/>
      <c r="FD10" s="48"/>
      <c r="FE10" s="49"/>
      <c r="FF10" s="49"/>
      <c r="FG10" s="50"/>
      <c r="FH10" s="50"/>
      <c r="FI10" s="192"/>
      <c r="FJ10" s="193"/>
      <c r="FK10" s="194"/>
      <c r="FL10" s="194"/>
      <c r="FM10" s="195"/>
      <c r="FN10" s="196"/>
      <c r="FO10" s="161"/>
      <c r="FP10" s="45"/>
      <c r="FQ10" s="46"/>
      <c r="FR10" s="46"/>
      <c r="FS10" s="31"/>
      <c r="FT10" s="197"/>
      <c r="FU10" s="48"/>
      <c r="FV10" s="49"/>
      <c r="FW10" s="49"/>
      <c r="FX10" s="50"/>
      <c r="FY10" s="50"/>
      <c r="FZ10" s="192"/>
      <c r="GA10" s="193"/>
      <c r="GB10" s="194"/>
      <c r="GC10" s="194"/>
      <c r="GD10" s="195"/>
      <c r="GE10" s="196"/>
      <c r="GF10" s="161"/>
      <c r="GG10" s="45"/>
      <c r="GH10" s="46"/>
      <c r="GI10" s="46"/>
      <c r="GJ10" s="31"/>
      <c r="GK10" s="197"/>
      <c r="GL10" s="48"/>
      <c r="GM10" s="49"/>
      <c r="GN10" s="49"/>
      <c r="GO10" s="50"/>
      <c r="GP10" s="50"/>
      <c r="GQ10" s="192"/>
      <c r="GR10" s="193"/>
      <c r="GS10" s="194"/>
      <c r="GT10" s="194"/>
      <c r="GU10" s="195"/>
      <c r="GV10" s="198"/>
      <c r="GW10" s="1"/>
    </row>
    <row r="11" spans="1:205" s="61" customFormat="1" ht="16.149999999999999" customHeight="1">
      <c r="A11" s="51"/>
      <c r="B11" s="52">
        <v>1</v>
      </c>
      <c r="C11" s="53">
        <v>497</v>
      </c>
      <c r="D11" s="53">
        <v>381</v>
      </c>
      <c r="E11" s="54">
        <v>5</v>
      </c>
      <c r="F11" s="55">
        <v>11</v>
      </c>
      <c r="G11" s="56"/>
      <c r="H11" s="57">
        <v>1</v>
      </c>
      <c r="I11" s="58"/>
      <c r="J11" s="59">
        <f t="shared" ref="J11:K19" si="0">E11</f>
        <v>5</v>
      </c>
      <c r="K11" s="59">
        <f t="shared" si="0"/>
        <v>11</v>
      </c>
      <c r="L11" s="199">
        <v>7</v>
      </c>
      <c r="M11" s="200">
        <f>L7-K11</f>
        <v>15</v>
      </c>
      <c r="N11" s="130">
        <f t="shared" ref="N11:N19" si="1">IF(M11&lt;0,0,IF(M11&lt;18,1,IF(M11&lt;36,2,3)))</f>
        <v>1</v>
      </c>
      <c r="O11" s="131">
        <f t="shared" ref="O11:O19" si="2">J11-L11</f>
        <v>-2</v>
      </c>
      <c r="P11" s="60">
        <f t="shared" ref="P11:P19" si="3">IF(L11&lt;1,"",IF((2+O11+N11)&gt;-1,(2+O11+N11),0))</f>
        <v>1</v>
      </c>
      <c r="Q11" s="105"/>
      <c r="R11" s="108"/>
      <c r="S11" s="127">
        <v>1</v>
      </c>
      <c r="T11" s="132">
        <f>C11</f>
        <v>497</v>
      </c>
      <c r="U11" s="133">
        <v>381</v>
      </c>
      <c r="V11" s="128">
        <f>E11</f>
        <v>5</v>
      </c>
      <c r="W11" s="134">
        <f>F11</f>
        <v>11</v>
      </c>
      <c r="X11" s="201"/>
      <c r="Y11" s="135">
        <v>1</v>
      </c>
      <c r="Z11" s="136"/>
      <c r="AA11" s="129">
        <f t="shared" ref="AA11:AB19" si="4">V11</f>
        <v>5</v>
      </c>
      <c r="AB11" s="129">
        <f t="shared" si="4"/>
        <v>11</v>
      </c>
      <c r="AC11" s="202">
        <v>6</v>
      </c>
      <c r="AD11" s="200">
        <f>AC7-AB11</f>
        <v>4</v>
      </c>
      <c r="AE11" s="130">
        <f t="shared" ref="AE11:AE19" si="5">IF(AD11&lt;0,0,IF(AD11&lt;18,1,IF(AD11&lt;36,2,3)))</f>
        <v>1</v>
      </c>
      <c r="AF11" s="131">
        <f t="shared" ref="AF11:AF19" si="6">AA11-AC11</f>
        <v>-1</v>
      </c>
      <c r="AG11" s="60">
        <f t="shared" ref="AG11:AG19" si="7">IF(AC11&lt;1,"",IF((2+AF11+AE11)&gt;-1,(2+AF11+AE11),0))</f>
        <v>2</v>
      </c>
      <c r="AH11" s="105"/>
      <c r="AI11" s="108"/>
      <c r="AJ11" s="127">
        <v>1</v>
      </c>
      <c r="AK11" s="132">
        <f>T11</f>
        <v>497</v>
      </c>
      <c r="AL11" s="133">
        <v>381</v>
      </c>
      <c r="AM11" s="128">
        <f>V11</f>
        <v>5</v>
      </c>
      <c r="AN11" s="134">
        <f>W11</f>
        <v>11</v>
      </c>
      <c r="AO11" s="201"/>
      <c r="AP11" s="135">
        <v>1</v>
      </c>
      <c r="AQ11" s="136"/>
      <c r="AR11" s="129">
        <f t="shared" ref="AR11:AS19" si="8">AM11</f>
        <v>5</v>
      </c>
      <c r="AS11" s="129">
        <f t="shared" si="8"/>
        <v>11</v>
      </c>
      <c r="AT11" s="202">
        <v>5</v>
      </c>
      <c r="AU11" s="200">
        <f>AT7-AS11</f>
        <v>16</v>
      </c>
      <c r="AV11" s="130">
        <f t="shared" ref="AV11:AV19" si="9">IF(AU11&lt;0,0,IF(AU11&lt;18,1,IF(AU11&lt;36,2,3)))</f>
        <v>1</v>
      </c>
      <c r="AW11" s="131">
        <f t="shared" ref="AW11:AW19" si="10">AR11-AT11</f>
        <v>0</v>
      </c>
      <c r="AX11" s="60">
        <f t="shared" ref="AX11:AX19" si="11">IF(AT11&lt;1,"",IF((2+AW11+AV11)&gt;-1,(2+AW11+AV11),0))</f>
        <v>3</v>
      </c>
      <c r="AY11" s="105"/>
      <c r="AZ11" s="108"/>
      <c r="BA11" s="127">
        <v>1</v>
      </c>
      <c r="BB11" s="132">
        <f>AK11</f>
        <v>497</v>
      </c>
      <c r="BC11" s="133">
        <v>381</v>
      </c>
      <c r="BD11" s="128">
        <f>AM11</f>
        <v>5</v>
      </c>
      <c r="BE11" s="134">
        <f>AN11</f>
        <v>11</v>
      </c>
      <c r="BF11" s="201"/>
      <c r="BG11" s="135">
        <v>1</v>
      </c>
      <c r="BH11" s="136"/>
      <c r="BI11" s="129">
        <f t="shared" ref="BI11:BJ19" si="12">BD11</f>
        <v>5</v>
      </c>
      <c r="BJ11" s="129">
        <f t="shared" si="12"/>
        <v>11</v>
      </c>
      <c r="BK11" s="295">
        <v>8</v>
      </c>
      <c r="BL11" s="200">
        <f>BK7-BJ11</f>
        <v>17</v>
      </c>
      <c r="BM11" s="130">
        <f t="shared" ref="BM11:BM19" si="13">IF(BL11&lt;0,0,IF(BL11&lt;18,1,IF(BL11&lt;36,2,3)))</f>
        <v>1</v>
      </c>
      <c r="BN11" s="131">
        <f t="shared" ref="BN11:BN19" si="14">BI11-BK11</f>
        <v>-3</v>
      </c>
      <c r="BO11" s="60">
        <f t="shared" ref="BO11:BO19" si="15">IF(BK11&lt;1,"",IF((2+BN11+BM11)&gt;-1,(2+BN11+BM11),0))</f>
        <v>0</v>
      </c>
      <c r="BP11" s="105"/>
      <c r="BQ11" s="108"/>
      <c r="BR11" s="127">
        <v>1</v>
      </c>
      <c r="BS11" s="132">
        <f>BB11</f>
        <v>497</v>
      </c>
      <c r="BT11" s="133">
        <v>381</v>
      </c>
      <c r="BU11" s="128">
        <f>BD11</f>
        <v>5</v>
      </c>
      <c r="BV11" s="134">
        <f>BE11</f>
        <v>11</v>
      </c>
      <c r="BW11" s="201"/>
      <c r="BX11" s="135">
        <v>1</v>
      </c>
      <c r="BY11" s="136"/>
      <c r="BZ11" s="129">
        <f t="shared" ref="BZ11:CA19" si="16">BU11</f>
        <v>5</v>
      </c>
      <c r="CA11" s="129">
        <f t="shared" si="16"/>
        <v>11</v>
      </c>
      <c r="CB11" s="202">
        <v>7</v>
      </c>
      <c r="CC11" s="200">
        <f>CB7-CA11</f>
        <v>4</v>
      </c>
      <c r="CD11" s="130">
        <f t="shared" ref="CD11:CD19" si="17">IF(CC11&lt;0,0,IF(CC11&lt;18,1,IF(CC11&lt;36,2,3)))</f>
        <v>1</v>
      </c>
      <c r="CE11" s="131">
        <f t="shared" ref="CE11:CE19" si="18">BZ11-CB11</f>
        <v>-2</v>
      </c>
      <c r="CF11" s="60">
        <f t="shared" ref="CF11:CF19" si="19">IF(CB11&lt;1,"",IF((2+CE11+CD11)&gt;-1,(2+CE11+CD11),0))</f>
        <v>1</v>
      </c>
      <c r="CG11" s="105"/>
      <c r="CH11" s="108"/>
      <c r="CI11" s="127">
        <v>1</v>
      </c>
      <c r="CJ11" s="132">
        <f>BS11</f>
        <v>497</v>
      </c>
      <c r="CK11" s="133">
        <v>381</v>
      </c>
      <c r="CL11" s="128">
        <f>BU11</f>
        <v>5</v>
      </c>
      <c r="CM11" s="134">
        <f>BV11</f>
        <v>11</v>
      </c>
      <c r="CN11" s="201"/>
      <c r="CO11" s="135">
        <v>1</v>
      </c>
      <c r="CP11" s="136"/>
      <c r="CQ11" s="129">
        <f t="shared" ref="CQ11:CR19" si="20">CL11</f>
        <v>5</v>
      </c>
      <c r="CR11" s="129">
        <f t="shared" si="20"/>
        <v>11</v>
      </c>
      <c r="CS11" s="202">
        <v>7</v>
      </c>
      <c r="CT11" s="200">
        <f>CS7-CR11</f>
        <v>7</v>
      </c>
      <c r="CU11" s="130">
        <f t="shared" ref="CU11:CU19" si="21">IF(CT11&lt;0,0,IF(CT11&lt;18,1,IF(CT11&lt;36,2,3)))</f>
        <v>1</v>
      </c>
      <c r="CV11" s="131">
        <f t="shared" ref="CV11:CV19" si="22">CQ11-CS11</f>
        <v>-2</v>
      </c>
      <c r="CW11" s="60">
        <f t="shared" ref="CW11:CW19" si="23">IF(CS11&lt;1,"",IF((2+CV11+CU11)&gt;-1,(2+CV11+CU11),0))</f>
        <v>1</v>
      </c>
      <c r="CX11" s="105"/>
      <c r="CY11" s="108"/>
      <c r="CZ11" s="127">
        <v>1</v>
      </c>
      <c r="DA11" s="132">
        <f>CJ11</f>
        <v>497</v>
      </c>
      <c r="DB11" s="133">
        <v>381</v>
      </c>
      <c r="DC11" s="128">
        <f>CL11</f>
        <v>5</v>
      </c>
      <c r="DD11" s="134">
        <f>CM11</f>
        <v>11</v>
      </c>
      <c r="DE11" s="201"/>
      <c r="DF11" s="135">
        <v>1</v>
      </c>
      <c r="DG11" s="136"/>
      <c r="DH11" s="129">
        <f t="shared" ref="DH11:DI19" si="24">DC11</f>
        <v>5</v>
      </c>
      <c r="DI11" s="129">
        <f t="shared" si="24"/>
        <v>11</v>
      </c>
      <c r="DJ11" s="202"/>
      <c r="DK11" s="200">
        <f>DJ7-DI11</f>
        <v>6</v>
      </c>
      <c r="DL11" s="130">
        <f t="shared" ref="DL11:DL19" si="25">IF(DK11&lt;0,0,IF(DK11&lt;18,1,IF(DK11&lt;36,2,3)))</f>
        <v>1</v>
      </c>
      <c r="DM11" s="131">
        <f t="shared" ref="DM11:DM19" si="26">DH11-DJ11</f>
        <v>5</v>
      </c>
      <c r="DN11" s="60" t="str">
        <f t="shared" ref="DN11:DN19" si="27">IF(DJ11&lt;1,"",IF((2+DM11+DL11)&gt;-1,(2+DM11+DL11),0))</f>
        <v/>
      </c>
      <c r="DO11" s="105"/>
      <c r="DP11" s="108"/>
      <c r="DQ11" s="127">
        <v>1</v>
      </c>
      <c r="DR11" s="132">
        <f>DA11</f>
        <v>497</v>
      </c>
      <c r="DS11" s="133">
        <v>381</v>
      </c>
      <c r="DT11" s="128">
        <f>DC11</f>
        <v>5</v>
      </c>
      <c r="DU11" s="134">
        <f>DD11</f>
        <v>11</v>
      </c>
      <c r="DV11" s="201"/>
      <c r="DW11" s="135">
        <v>1</v>
      </c>
      <c r="DX11" s="136"/>
      <c r="DY11" s="129">
        <f t="shared" ref="DY11:DZ19" si="28">DT11</f>
        <v>5</v>
      </c>
      <c r="DZ11" s="129">
        <f t="shared" si="28"/>
        <v>11</v>
      </c>
      <c r="EA11" s="202"/>
      <c r="EB11" s="203">
        <f>EA7-DZ11</f>
        <v>10</v>
      </c>
      <c r="EC11" s="203">
        <f t="shared" ref="EC11:EC19" si="29">IF(EB11&lt;0,0,IF(EB11&lt;18,1,IF(EB11&lt;36,2,3)))</f>
        <v>1</v>
      </c>
      <c r="ED11" s="203">
        <f t="shared" ref="ED11:ED19" si="30">DY11-EA11</f>
        <v>5</v>
      </c>
      <c r="EE11" s="60" t="str">
        <f t="shared" ref="EE11:EE19" si="31">IF(EA11&lt;1,"",IF((2+ED11+EC11)&gt;-1,(2+ED11+EC11),0))</f>
        <v/>
      </c>
      <c r="EF11" s="105"/>
      <c r="EG11" s="108"/>
      <c r="EH11" s="127">
        <v>1</v>
      </c>
      <c r="EI11" s="132">
        <f>DR11</f>
        <v>497</v>
      </c>
      <c r="EJ11" s="133">
        <v>381</v>
      </c>
      <c r="EK11" s="128">
        <f>DT11</f>
        <v>5</v>
      </c>
      <c r="EL11" s="134">
        <f>DU11</f>
        <v>11</v>
      </c>
      <c r="EM11" s="201"/>
      <c r="EN11" s="135">
        <v>1</v>
      </c>
      <c r="EO11" s="136"/>
      <c r="EP11" s="129">
        <f t="shared" ref="EP11:EQ19" si="32">EK11</f>
        <v>5</v>
      </c>
      <c r="EQ11" s="129">
        <f t="shared" si="32"/>
        <v>11</v>
      </c>
      <c r="ER11" s="202"/>
      <c r="ES11" s="203">
        <f>ER7-EQ11</f>
        <v>-11</v>
      </c>
      <c r="ET11" s="203">
        <f t="shared" ref="ET11:ET19" si="33">IF(ES11&lt;0,0,IF(ES11&lt;18,1,IF(ES11&lt;36,2,3)))</f>
        <v>0</v>
      </c>
      <c r="EU11" s="203">
        <f t="shared" ref="EU11:EU19" si="34">EP11-ER11</f>
        <v>5</v>
      </c>
      <c r="EV11" s="60" t="str">
        <f t="shared" ref="EV11:EV19" si="35">IF(ER11&lt;1,"",IF((2+EU11+ET11)&gt;-1,(2+EU11+ET11),0))</f>
        <v/>
      </c>
      <c r="EW11" s="105"/>
      <c r="EX11" s="108"/>
      <c r="EY11" s="127">
        <v>1</v>
      </c>
      <c r="EZ11" s="132">
        <f>EI11</f>
        <v>497</v>
      </c>
      <c r="FA11" s="133">
        <v>381</v>
      </c>
      <c r="FB11" s="128">
        <f>EK11</f>
        <v>5</v>
      </c>
      <c r="FC11" s="134">
        <f>EL11</f>
        <v>11</v>
      </c>
      <c r="FD11" s="201"/>
      <c r="FE11" s="135">
        <v>1</v>
      </c>
      <c r="FF11" s="136"/>
      <c r="FG11" s="129">
        <f t="shared" ref="FG11:FH19" si="36">FB11</f>
        <v>5</v>
      </c>
      <c r="FH11" s="129">
        <f t="shared" si="36"/>
        <v>11</v>
      </c>
      <c r="FI11" s="202"/>
      <c r="FJ11" s="200">
        <f>FI7-FH11</f>
        <v>-11</v>
      </c>
      <c r="FK11" s="130">
        <f t="shared" ref="FK11:FK19" si="37">IF(FJ11&lt;0,0,IF(FJ11&lt;18,1,IF(FJ11&lt;36,2,3)))</f>
        <v>0</v>
      </c>
      <c r="FL11" s="131">
        <f t="shared" ref="FL11:FL19" si="38">FG11-FI11</f>
        <v>5</v>
      </c>
      <c r="FM11" s="60" t="str">
        <f t="shared" ref="FM11:FM19" si="39">IF(FI11&lt;1,"",IF((2+FL11+FK11)&gt;-1,(2+FL11+FK11),0))</f>
        <v/>
      </c>
      <c r="FN11" s="105"/>
      <c r="FO11" s="108"/>
      <c r="FP11" s="127">
        <v>1</v>
      </c>
      <c r="FQ11" s="132">
        <f>EZ11</f>
        <v>497</v>
      </c>
      <c r="FR11" s="133">
        <v>381</v>
      </c>
      <c r="FS11" s="128">
        <f>FB11</f>
        <v>5</v>
      </c>
      <c r="FT11" s="134">
        <f>FC11</f>
        <v>11</v>
      </c>
      <c r="FU11" s="201"/>
      <c r="FV11" s="135">
        <v>1</v>
      </c>
      <c r="FW11" s="136"/>
      <c r="FX11" s="129">
        <f t="shared" ref="FX11:FY19" si="40">FS11</f>
        <v>5</v>
      </c>
      <c r="FY11" s="129">
        <f t="shared" si="40"/>
        <v>11</v>
      </c>
      <c r="FZ11" s="202"/>
      <c r="GA11" s="200">
        <f>FZ7-FY11</f>
        <v>-11</v>
      </c>
      <c r="GB11" s="130">
        <f t="shared" ref="GB11:GB19" si="41">IF(GA11&lt;0,0,IF(GA11&lt;18,1,IF(GA11&lt;36,2,3)))</f>
        <v>0</v>
      </c>
      <c r="GC11" s="131">
        <f t="shared" ref="GC11:GC19" si="42">FX11-FZ11</f>
        <v>5</v>
      </c>
      <c r="GD11" s="60" t="str">
        <f t="shared" ref="GD11:GD19" si="43">IF(FZ11&lt;1,"",IF((2+GC11+GB11)&gt;-1,(2+GC11+GB11),0))</f>
        <v/>
      </c>
      <c r="GE11" s="105"/>
      <c r="GF11" s="108"/>
      <c r="GG11" s="127">
        <v>1</v>
      </c>
      <c r="GH11" s="132">
        <f>FQ11</f>
        <v>497</v>
      </c>
      <c r="GI11" s="133">
        <v>381</v>
      </c>
      <c r="GJ11" s="128">
        <f>FS11</f>
        <v>5</v>
      </c>
      <c r="GK11" s="134">
        <f>FT11</f>
        <v>11</v>
      </c>
      <c r="GL11" s="201"/>
      <c r="GM11" s="135">
        <v>1</v>
      </c>
      <c r="GN11" s="136"/>
      <c r="GO11" s="129">
        <f t="shared" ref="GO11:GP19" si="44">GJ11</f>
        <v>5</v>
      </c>
      <c r="GP11" s="129">
        <f t="shared" si="44"/>
        <v>11</v>
      </c>
      <c r="GQ11" s="202"/>
      <c r="GR11" s="200">
        <f>GQ7-GP11</f>
        <v>-11</v>
      </c>
      <c r="GS11" s="130">
        <f t="shared" ref="GS11:GS19" si="45">IF(GR11&lt;0,0,IF(GR11&lt;18,1,IF(GR11&lt;36,2,3)))</f>
        <v>0</v>
      </c>
      <c r="GT11" s="131">
        <f t="shared" ref="GT11:GT19" si="46">GO11-GQ11</f>
        <v>5</v>
      </c>
      <c r="GU11" s="60" t="str">
        <f t="shared" ref="GU11:GU19" si="47">IF(GQ11&lt;1,"",IF((2+GT11+GS11)&gt;-1,(2+GT11+GS11),0))</f>
        <v/>
      </c>
      <c r="GV11" s="204"/>
      <c r="GW11" s="205"/>
    </row>
    <row r="12" spans="1:205" s="61" customFormat="1" ht="16.149999999999999" customHeight="1">
      <c r="A12" s="51"/>
      <c r="B12" s="52">
        <v>2</v>
      </c>
      <c r="C12" s="53">
        <v>301</v>
      </c>
      <c r="D12" s="53">
        <v>491</v>
      </c>
      <c r="E12" s="54">
        <v>4</v>
      </c>
      <c r="F12" s="55">
        <v>7</v>
      </c>
      <c r="G12" s="56"/>
      <c r="H12" s="57">
        <v>2</v>
      </c>
      <c r="I12" s="58"/>
      <c r="J12" s="59">
        <f t="shared" si="0"/>
        <v>4</v>
      </c>
      <c r="K12" s="59">
        <f t="shared" si="0"/>
        <v>7</v>
      </c>
      <c r="L12" s="199">
        <v>5</v>
      </c>
      <c r="M12" s="200">
        <f>L7-K12</f>
        <v>19</v>
      </c>
      <c r="N12" s="130">
        <f t="shared" si="1"/>
        <v>2</v>
      </c>
      <c r="O12" s="131">
        <f t="shared" si="2"/>
        <v>-1</v>
      </c>
      <c r="P12" s="60">
        <f t="shared" si="3"/>
        <v>3</v>
      </c>
      <c r="Q12" s="105"/>
      <c r="R12" s="108"/>
      <c r="S12" s="127">
        <v>2</v>
      </c>
      <c r="T12" s="132">
        <f t="shared" ref="T12:T19" si="48">C12</f>
        <v>301</v>
      </c>
      <c r="U12" s="133">
        <v>381</v>
      </c>
      <c r="V12" s="128">
        <f t="shared" ref="V12:W19" si="49">E12</f>
        <v>4</v>
      </c>
      <c r="W12" s="134">
        <f t="shared" si="49"/>
        <v>7</v>
      </c>
      <c r="X12" s="201"/>
      <c r="Y12" s="135">
        <v>2</v>
      </c>
      <c r="Z12" s="136"/>
      <c r="AA12" s="129">
        <f t="shared" si="4"/>
        <v>4</v>
      </c>
      <c r="AB12" s="129">
        <f t="shared" si="4"/>
        <v>7</v>
      </c>
      <c r="AC12" s="202">
        <v>7</v>
      </c>
      <c r="AD12" s="200">
        <f>AC7-AB12</f>
        <v>8</v>
      </c>
      <c r="AE12" s="130">
        <f t="shared" si="5"/>
        <v>1</v>
      </c>
      <c r="AF12" s="131">
        <f t="shared" si="6"/>
        <v>-3</v>
      </c>
      <c r="AG12" s="60">
        <f t="shared" si="7"/>
        <v>0</v>
      </c>
      <c r="AH12" s="105"/>
      <c r="AI12" s="108"/>
      <c r="AJ12" s="127">
        <v>2</v>
      </c>
      <c r="AK12" s="132">
        <f t="shared" ref="AK12:AK19" si="50">T12</f>
        <v>301</v>
      </c>
      <c r="AL12" s="133">
        <v>381</v>
      </c>
      <c r="AM12" s="128">
        <f t="shared" ref="AM12:AN19" si="51">V12</f>
        <v>4</v>
      </c>
      <c r="AN12" s="134">
        <f t="shared" si="51"/>
        <v>7</v>
      </c>
      <c r="AO12" s="201"/>
      <c r="AP12" s="135">
        <v>2</v>
      </c>
      <c r="AQ12" s="136"/>
      <c r="AR12" s="129">
        <f t="shared" si="8"/>
        <v>4</v>
      </c>
      <c r="AS12" s="129">
        <f t="shared" si="8"/>
        <v>7</v>
      </c>
      <c r="AT12" s="202">
        <v>6</v>
      </c>
      <c r="AU12" s="200">
        <f>AT7-AS12</f>
        <v>20</v>
      </c>
      <c r="AV12" s="130">
        <f t="shared" si="9"/>
        <v>2</v>
      </c>
      <c r="AW12" s="131">
        <f t="shared" si="10"/>
        <v>-2</v>
      </c>
      <c r="AX12" s="60">
        <f t="shared" si="11"/>
        <v>2</v>
      </c>
      <c r="AY12" s="105"/>
      <c r="AZ12" s="108"/>
      <c r="BA12" s="127">
        <v>2</v>
      </c>
      <c r="BB12" s="132">
        <f t="shared" ref="BB12:BB19" si="52">AK12</f>
        <v>301</v>
      </c>
      <c r="BC12" s="133">
        <v>381</v>
      </c>
      <c r="BD12" s="128">
        <f t="shared" ref="BD12:BE19" si="53">AM12</f>
        <v>4</v>
      </c>
      <c r="BE12" s="134">
        <f t="shared" si="53"/>
        <v>7</v>
      </c>
      <c r="BF12" s="201"/>
      <c r="BG12" s="135">
        <v>2</v>
      </c>
      <c r="BH12" s="136"/>
      <c r="BI12" s="129">
        <f t="shared" si="12"/>
        <v>4</v>
      </c>
      <c r="BJ12" s="129">
        <f t="shared" si="12"/>
        <v>7</v>
      </c>
      <c r="BK12" s="295">
        <v>8</v>
      </c>
      <c r="BL12" s="200">
        <f>BK7-BJ12</f>
        <v>21</v>
      </c>
      <c r="BM12" s="130">
        <f t="shared" si="13"/>
        <v>2</v>
      </c>
      <c r="BN12" s="131">
        <f t="shared" si="14"/>
        <v>-4</v>
      </c>
      <c r="BO12" s="60">
        <f t="shared" si="15"/>
        <v>0</v>
      </c>
      <c r="BP12" s="105"/>
      <c r="BQ12" s="108"/>
      <c r="BR12" s="127">
        <v>2</v>
      </c>
      <c r="BS12" s="132">
        <f t="shared" ref="BS12:BS19" si="54">BB12</f>
        <v>301</v>
      </c>
      <c r="BT12" s="133">
        <v>381</v>
      </c>
      <c r="BU12" s="128">
        <f t="shared" ref="BU12:BV19" si="55">BD12</f>
        <v>4</v>
      </c>
      <c r="BV12" s="134">
        <f t="shared" si="55"/>
        <v>7</v>
      </c>
      <c r="BW12" s="201"/>
      <c r="BX12" s="135">
        <v>2</v>
      </c>
      <c r="BY12" s="136"/>
      <c r="BZ12" s="129">
        <f t="shared" si="16"/>
        <v>4</v>
      </c>
      <c r="CA12" s="129">
        <f t="shared" si="16"/>
        <v>7</v>
      </c>
      <c r="CB12" s="202">
        <v>5</v>
      </c>
      <c r="CC12" s="200">
        <f>CB7-CA12</f>
        <v>8</v>
      </c>
      <c r="CD12" s="130">
        <f t="shared" si="17"/>
        <v>1</v>
      </c>
      <c r="CE12" s="131">
        <f t="shared" si="18"/>
        <v>-1</v>
      </c>
      <c r="CF12" s="60">
        <f t="shared" si="19"/>
        <v>2</v>
      </c>
      <c r="CG12" s="105"/>
      <c r="CH12" s="108"/>
      <c r="CI12" s="127">
        <v>2</v>
      </c>
      <c r="CJ12" s="132">
        <f t="shared" ref="CJ12:CJ19" si="56">BS12</f>
        <v>301</v>
      </c>
      <c r="CK12" s="133">
        <v>381</v>
      </c>
      <c r="CL12" s="128">
        <f t="shared" ref="CL12:CM19" si="57">BU12</f>
        <v>4</v>
      </c>
      <c r="CM12" s="134">
        <f t="shared" si="57"/>
        <v>7</v>
      </c>
      <c r="CN12" s="201"/>
      <c r="CO12" s="135">
        <v>2</v>
      </c>
      <c r="CP12" s="136"/>
      <c r="CQ12" s="129">
        <f t="shared" si="20"/>
        <v>4</v>
      </c>
      <c r="CR12" s="129">
        <f t="shared" si="20"/>
        <v>7</v>
      </c>
      <c r="CS12" s="202">
        <v>6</v>
      </c>
      <c r="CT12" s="200">
        <f>CS7-CR12</f>
        <v>11</v>
      </c>
      <c r="CU12" s="130">
        <f t="shared" si="21"/>
        <v>1</v>
      </c>
      <c r="CV12" s="131">
        <f t="shared" si="22"/>
        <v>-2</v>
      </c>
      <c r="CW12" s="60">
        <f t="shared" si="23"/>
        <v>1</v>
      </c>
      <c r="CX12" s="105"/>
      <c r="CY12" s="108"/>
      <c r="CZ12" s="127">
        <v>2</v>
      </c>
      <c r="DA12" s="132">
        <f t="shared" ref="DA12:DA19" si="58">CJ12</f>
        <v>301</v>
      </c>
      <c r="DB12" s="133">
        <v>381</v>
      </c>
      <c r="DC12" s="128">
        <f t="shared" ref="DC12:DD19" si="59">CL12</f>
        <v>4</v>
      </c>
      <c r="DD12" s="134">
        <f t="shared" si="59"/>
        <v>7</v>
      </c>
      <c r="DE12" s="201"/>
      <c r="DF12" s="135">
        <v>2</v>
      </c>
      <c r="DG12" s="136"/>
      <c r="DH12" s="129">
        <f t="shared" si="24"/>
        <v>4</v>
      </c>
      <c r="DI12" s="129">
        <f t="shared" si="24"/>
        <v>7</v>
      </c>
      <c r="DJ12" s="202">
        <v>4</v>
      </c>
      <c r="DK12" s="200">
        <f>DJ7-DI12</f>
        <v>10</v>
      </c>
      <c r="DL12" s="130">
        <f t="shared" si="25"/>
        <v>1</v>
      </c>
      <c r="DM12" s="131">
        <f t="shared" si="26"/>
        <v>0</v>
      </c>
      <c r="DN12" s="60">
        <f t="shared" si="27"/>
        <v>3</v>
      </c>
      <c r="DO12" s="105"/>
      <c r="DP12" s="108"/>
      <c r="DQ12" s="127">
        <v>2</v>
      </c>
      <c r="DR12" s="132">
        <f t="shared" ref="DR12:DR19" si="60">DA12</f>
        <v>301</v>
      </c>
      <c r="DS12" s="133">
        <v>381</v>
      </c>
      <c r="DT12" s="128">
        <f t="shared" ref="DT12:DU19" si="61">DC12</f>
        <v>4</v>
      </c>
      <c r="DU12" s="134">
        <f t="shared" si="61"/>
        <v>7</v>
      </c>
      <c r="DV12" s="201"/>
      <c r="DW12" s="135">
        <v>2</v>
      </c>
      <c r="DX12" s="136"/>
      <c r="DY12" s="129">
        <f t="shared" si="28"/>
        <v>4</v>
      </c>
      <c r="DZ12" s="129">
        <f t="shared" si="28"/>
        <v>7</v>
      </c>
      <c r="EA12" s="202"/>
      <c r="EB12" s="203">
        <f>EA7-DZ12</f>
        <v>14</v>
      </c>
      <c r="EC12" s="203">
        <f t="shared" si="29"/>
        <v>1</v>
      </c>
      <c r="ED12" s="203">
        <f t="shared" si="30"/>
        <v>4</v>
      </c>
      <c r="EE12" s="60" t="str">
        <f t="shared" si="31"/>
        <v/>
      </c>
      <c r="EF12" s="105"/>
      <c r="EG12" s="108"/>
      <c r="EH12" s="127">
        <v>2</v>
      </c>
      <c r="EI12" s="132">
        <f t="shared" ref="EI12:EI19" si="62">DR12</f>
        <v>301</v>
      </c>
      <c r="EJ12" s="133">
        <v>381</v>
      </c>
      <c r="EK12" s="128">
        <f t="shared" ref="EK12:EL19" si="63">DT12</f>
        <v>4</v>
      </c>
      <c r="EL12" s="134">
        <f t="shared" si="63"/>
        <v>7</v>
      </c>
      <c r="EM12" s="201"/>
      <c r="EN12" s="135">
        <v>2</v>
      </c>
      <c r="EO12" s="136"/>
      <c r="EP12" s="129">
        <f t="shared" si="32"/>
        <v>4</v>
      </c>
      <c r="EQ12" s="129">
        <f t="shared" si="32"/>
        <v>7</v>
      </c>
      <c r="ER12" s="202"/>
      <c r="ES12" s="203">
        <f>ER7-EQ12</f>
        <v>-7</v>
      </c>
      <c r="ET12" s="203">
        <f t="shared" si="33"/>
        <v>0</v>
      </c>
      <c r="EU12" s="203">
        <f t="shared" si="34"/>
        <v>4</v>
      </c>
      <c r="EV12" s="60" t="str">
        <f t="shared" si="35"/>
        <v/>
      </c>
      <c r="EW12" s="105"/>
      <c r="EX12" s="108"/>
      <c r="EY12" s="127">
        <v>2</v>
      </c>
      <c r="EZ12" s="132">
        <f t="shared" ref="EZ12:EZ19" si="64">EI12</f>
        <v>301</v>
      </c>
      <c r="FA12" s="133">
        <v>381</v>
      </c>
      <c r="FB12" s="128">
        <f t="shared" ref="FB12:FC19" si="65">EK12</f>
        <v>4</v>
      </c>
      <c r="FC12" s="134">
        <f t="shared" si="65"/>
        <v>7</v>
      </c>
      <c r="FD12" s="201"/>
      <c r="FE12" s="135">
        <v>2</v>
      </c>
      <c r="FF12" s="136"/>
      <c r="FG12" s="129">
        <f t="shared" si="36"/>
        <v>4</v>
      </c>
      <c r="FH12" s="129">
        <f t="shared" si="36"/>
        <v>7</v>
      </c>
      <c r="FI12" s="202"/>
      <c r="FJ12" s="200">
        <f>FI7-FH12</f>
        <v>-7</v>
      </c>
      <c r="FK12" s="130">
        <f t="shared" si="37"/>
        <v>0</v>
      </c>
      <c r="FL12" s="131">
        <f t="shared" si="38"/>
        <v>4</v>
      </c>
      <c r="FM12" s="60" t="str">
        <f t="shared" si="39"/>
        <v/>
      </c>
      <c r="FN12" s="105"/>
      <c r="FO12" s="108"/>
      <c r="FP12" s="127">
        <v>2</v>
      </c>
      <c r="FQ12" s="132">
        <f t="shared" ref="FQ12:FQ19" si="66">EZ12</f>
        <v>301</v>
      </c>
      <c r="FR12" s="133">
        <v>381</v>
      </c>
      <c r="FS12" s="128">
        <f t="shared" ref="FS12:FT19" si="67">FB12</f>
        <v>4</v>
      </c>
      <c r="FT12" s="134">
        <f t="shared" si="67"/>
        <v>7</v>
      </c>
      <c r="FU12" s="201"/>
      <c r="FV12" s="135">
        <v>2</v>
      </c>
      <c r="FW12" s="136"/>
      <c r="FX12" s="129">
        <f t="shared" si="40"/>
        <v>4</v>
      </c>
      <c r="FY12" s="129">
        <f t="shared" si="40"/>
        <v>7</v>
      </c>
      <c r="FZ12" s="202"/>
      <c r="GA12" s="200">
        <f>FZ7-FY12</f>
        <v>-7</v>
      </c>
      <c r="GB12" s="130">
        <f t="shared" si="41"/>
        <v>0</v>
      </c>
      <c r="GC12" s="131">
        <f t="shared" si="42"/>
        <v>4</v>
      </c>
      <c r="GD12" s="60" t="str">
        <f t="shared" si="43"/>
        <v/>
      </c>
      <c r="GE12" s="105"/>
      <c r="GF12" s="108"/>
      <c r="GG12" s="127">
        <v>2</v>
      </c>
      <c r="GH12" s="132">
        <f t="shared" ref="GH12:GH19" si="68">FQ12</f>
        <v>301</v>
      </c>
      <c r="GI12" s="133">
        <v>381</v>
      </c>
      <c r="GJ12" s="128">
        <f t="shared" ref="GJ12:GK19" si="69">FS12</f>
        <v>4</v>
      </c>
      <c r="GK12" s="134">
        <f t="shared" si="69"/>
        <v>7</v>
      </c>
      <c r="GL12" s="201"/>
      <c r="GM12" s="135">
        <v>2</v>
      </c>
      <c r="GN12" s="136"/>
      <c r="GO12" s="129">
        <f t="shared" si="44"/>
        <v>4</v>
      </c>
      <c r="GP12" s="129">
        <f t="shared" si="44"/>
        <v>7</v>
      </c>
      <c r="GQ12" s="202"/>
      <c r="GR12" s="200">
        <f>GQ7-GP12</f>
        <v>-7</v>
      </c>
      <c r="GS12" s="130">
        <f t="shared" si="45"/>
        <v>0</v>
      </c>
      <c r="GT12" s="131">
        <f t="shared" si="46"/>
        <v>4</v>
      </c>
      <c r="GU12" s="60" t="str">
        <f t="shared" si="47"/>
        <v/>
      </c>
      <c r="GV12" s="204"/>
      <c r="GW12" s="205"/>
    </row>
    <row r="13" spans="1:205" s="61" customFormat="1" ht="16.149999999999999" customHeight="1">
      <c r="A13" s="51"/>
      <c r="B13" s="52">
        <v>3</v>
      </c>
      <c r="C13" s="53">
        <v>139</v>
      </c>
      <c r="D13" s="53">
        <v>360</v>
      </c>
      <c r="E13" s="54">
        <v>3</v>
      </c>
      <c r="F13" s="55">
        <v>15</v>
      </c>
      <c r="G13" s="56"/>
      <c r="H13" s="57">
        <v>3</v>
      </c>
      <c r="I13" s="58"/>
      <c r="J13" s="59">
        <f t="shared" si="0"/>
        <v>3</v>
      </c>
      <c r="K13" s="59">
        <f t="shared" si="0"/>
        <v>15</v>
      </c>
      <c r="L13" s="199">
        <v>5</v>
      </c>
      <c r="M13" s="200">
        <f>L7-K13</f>
        <v>11</v>
      </c>
      <c r="N13" s="130">
        <f t="shared" si="1"/>
        <v>1</v>
      </c>
      <c r="O13" s="131">
        <f t="shared" si="2"/>
        <v>-2</v>
      </c>
      <c r="P13" s="60">
        <f t="shared" si="3"/>
        <v>1</v>
      </c>
      <c r="Q13" s="105"/>
      <c r="R13" s="108"/>
      <c r="S13" s="127">
        <v>3</v>
      </c>
      <c r="T13" s="132">
        <f t="shared" si="48"/>
        <v>139</v>
      </c>
      <c r="U13" s="133">
        <v>381</v>
      </c>
      <c r="V13" s="128">
        <f t="shared" si="49"/>
        <v>3</v>
      </c>
      <c r="W13" s="134">
        <f t="shared" si="49"/>
        <v>15</v>
      </c>
      <c r="X13" s="201"/>
      <c r="Y13" s="135">
        <v>3</v>
      </c>
      <c r="Z13" s="136"/>
      <c r="AA13" s="129">
        <f t="shared" si="4"/>
        <v>3</v>
      </c>
      <c r="AB13" s="129">
        <f t="shared" si="4"/>
        <v>15</v>
      </c>
      <c r="AC13" s="202">
        <v>4</v>
      </c>
      <c r="AD13" s="200">
        <f>AC7-AB13</f>
        <v>0</v>
      </c>
      <c r="AE13" s="130">
        <f t="shared" si="5"/>
        <v>1</v>
      </c>
      <c r="AF13" s="131">
        <f t="shared" si="6"/>
        <v>-1</v>
      </c>
      <c r="AG13" s="60">
        <f t="shared" si="7"/>
        <v>2</v>
      </c>
      <c r="AH13" s="105"/>
      <c r="AI13" s="108"/>
      <c r="AJ13" s="127">
        <v>3</v>
      </c>
      <c r="AK13" s="132">
        <f t="shared" si="50"/>
        <v>139</v>
      </c>
      <c r="AL13" s="133">
        <v>381</v>
      </c>
      <c r="AM13" s="128">
        <f t="shared" si="51"/>
        <v>3</v>
      </c>
      <c r="AN13" s="134">
        <f t="shared" si="51"/>
        <v>15</v>
      </c>
      <c r="AO13" s="201"/>
      <c r="AP13" s="135">
        <v>3</v>
      </c>
      <c r="AQ13" s="136"/>
      <c r="AR13" s="129">
        <f t="shared" si="8"/>
        <v>3</v>
      </c>
      <c r="AS13" s="129">
        <f t="shared" si="8"/>
        <v>15</v>
      </c>
      <c r="AT13" s="202">
        <v>4</v>
      </c>
      <c r="AU13" s="200">
        <f>AT7-AS13</f>
        <v>12</v>
      </c>
      <c r="AV13" s="130">
        <f t="shared" si="9"/>
        <v>1</v>
      </c>
      <c r="AW13" s="131">
        <f t="shared" si="10"/>
        <v>-1</v>
      </c>
      <c r="AX13" s="60">
        <f t="shared" si="11"/>
        <v>2</v>
      </c>
      <c r="AY13" s="105"/>
      <c r="AZ13" s="108"/>
      <c r="BA13" s="127">
        <v>3</v>
      </c>
      <c r="BB13" s="132">
        <f t="shared" si="52"/>
        <v>139</v>
      </c>
      <c r="BC13" s="133">
        <v>381</v>
      </c>
      <c r="BD13" s="128">
        <f t="shared" si="53"/>
        <v>3</v>
      </c>
      <c r="BE13" s="134">
        <f t="shared" si="53"/>
        <v>15</v>
      </c>
      <c r="BF13" s="201"/>
      <c r="BG13" s="135">
        <v>3</v>
      </c>
      <c r="BH13" s="136"/>
      <c r="BI13" s="129">
        <f t="shared" si="12"/>
        <v>3</v>
      </c>
      <c r="BJ13" s="129">
        <f t="shared" si="12"/>
        <v>15</v>
      </c>
      <c r="BK13" s="202">
        <v>4</v>
      </c>
      <c r="BL13" s="200">
        <f>BK7-BJ13</f>
        <v>13</v>
      </c>
      <c r="BM13" s="130">
        <f t="shared" si="13"/>
        <v>1</v>
      </c>
      <c r="BN13" s="131">
        <f t="shared" si="14"/>
        <v>-1</v>
      </c>
      <c r="BO13" s="60">
        <f t="shared" si="15"/>
        <v>2</v>
      </c>
      <c r="BP13" s="105"/>
      <c r="BQ13" s="108"/>
      <c r="BR13" s="127">
        <v>3</v>
      </c>
      <c r="BS13" s="132">
        <f t="shared" si="54"/>
        <v>139</v>
      </c>
      <c r="BT13" s="133">
        <v>381</v>
      </c>
      <c r="BU13" s="128">
        <f t="shared" si="55"/>
        <v>3</v>
      </c>
      <c r="BV13" s="134">
        <f t="shared" si="55"/>
        <v>15</v>
      </c>
      <c r="BW13" s="201"/>
      <c r="BX13" s="135">
        <v>3</v>
      </c>
      <c r="BY13" s="136"/>
      <c r="BZ13" s="129">
        <f t="shared" si="16"/>
        <v>3</v>
      </c>
      <c r="CA13" s="129">
        <f t="shared" si="16"/>
        <v>15</v>
      </c>
      <c r="CB13" s="202">
        <v>4</v>
      </c>
      <c r="CC13" s="200">
        <f>CB7-CA13</f>
        <v>0</v>
      </c>
      <c r="CD13" s="130">
        <f t="shared" si="17"/>
        <v>1</v>
      </c>
      <c r="CE13" s="131">
        <f t="shared" si="18"/>
        <v>-1</v>
      </c>
      <c r="CF13" s="60">
        <f t="shared" si="19"/>
        <v>2</v>
      </c>
      <c r="CG13" s="105"/>
      <c r="CH13" s="108"/>
      <c r="CI13" s="127">
        <v>3</v>
      </c>
      <c r="CJ13" s="132">
        <f t="shared" si="56"/>
        <v>139</v>
      </c>
      <c r="CK13" s="133">
        <v>381</v>
      </c>
      <c r="CL13" s="128">
        <f t="shared" si="57"/>
        <v>3</v>
      </c>
      <c r="CM13" s="134">
        <f t="shared" si="57"/>
        <v>15</v>
      </c>
      <c r="CN13" s="201"/>
      <c r="CO13" s="135">
        <v>3</v>
      </c>
      <c r="CP13" s="136"/>
      <c r="CQ13" s="129">
        <f t="shared" si="20"/>
        <v>3</v>
      </c>
      <c r="CR13" s="129">
        <f t="shared" si="20"/>
        <v>15</v>
      </c>
      <c r="CS13" s="202">
        <v>4</v>
      </c>
      <c r="CT13" s="200">
        <f>CS7-CR13</f>
        <v>3</v>
      </c>
      <c r="CU13" s="130">
        <f t="shared" si="21"/>
        <v>1</v>
      </c>
      <c r="CV13" s="131">
        <f t="shared" si="22"/>
        <v>-1</v>
      </c>
      <c r="CW13" s="60">
        <f>IF(CS13&lt;1,"",IF((2+CV13+CU13)&gt;-1,(2+CV13+CU13),0))</f>
        <v>2</v>
      </c>
      <c r="CX13" s="105"/>
      <c r="CY13" s="108"/>
      <c r="CZ13" s="127">
        <v>3</v>
      </c>
      <c r="DA13" s="132">
        <f t="shared" si="58"/>
        <v>139</v>
      </c>
      <c r="DB13" s="133">
        <v>381</v>
      </c>
      <c r="DC13" s="128">
        <f t="shared" si="59"/>
        <v>3</v>
      </c>
      <c r="DD13" s="134">
        <f t="shared" si="59"/>
        <v>15</v>
      </c>
      <c r="DE13" s="201"/>
      <c r="DF13" s="135">
        <v>3</v>
      </c>
      <c r="DG13" s="136"/>
      <c r="DH13" s="129">
        <f t="shared" si="24"/>
        <v>3</v>
      </c>
      <c r="DI13" s="129">
        <f t="shared" si="24"/>
        <v>15</v>
      </c>
      <c r="DJ13" s="202">
        <v>5</v>
      </c>
      <c r="DK13" s="200">
        <f>DJ7-DI13</f>
        <v>2</v>
      </c>
      <c r="DL13" s="130">
        <f t="shared" si="25"/>
        <v>1</v>
      </c>
      <c r="DM13" s="131">
        <f t="shared" si="26"/>
        <v>-2</v>
      </c>
      <c r="DN13" s="60">
        <f t="shared" si="27"/>
        <v>1</v>
      </c>
      <c r="DO13" s="105"/>
      <c r="DP13" s="108"/>
      <c r="DQ13" s="127">
        <v>3</v>
      </c>
      <c r="DR13" s="132">
        <f t="shared" si="60"/>
        <v>139</v>
      </c>
      <c r="DS13" s="133">
        <v>381</v>
      </c>
      <c r="DT13" s="128">
        <f t="shared" si="61"/>
        <v>3</v>
      </c>
      <c r="DU13" s="134">
        <f t="shared" si="61"/>
        <v>15</v>
      </c>
      <c r="DV13" s="201"/>
      <c r="DW13" s="135">
        <v>3</v>
      </c>
      <c r="DX13" s="136"/>
      <c r="DY13" s="129">
        <f t="shared" si="28"/>
        <v>3</v>
      </c>
      <c r="DZ13" s="129">
        <f t="shared" si="28"/>
        <v>15</v>
      </c>
      <c r="EA13" s="202"/>
      <c r="EB13" s="203">
        <f>EA7-DZ13</f>
        <v>6</v>
      </c>
      <c r="EC13" s="203">
        <f t="shared" si="29"/>
        <v>1</v>
      </c>
      <c r="ED13" s="203">
        <f t="shared" si="30"/>
        <v>3</v>
      </c>
      <c r="EE13" s="60" t="str">
        <f t="shared" si="31"/>
        <v/>
      </c>
      <c r="EF13" s="105"/>
      <c r="EG13" s="108"/>
      <c r="EH13" s="127">
        <v>3</v>
      </c>
      <c r="EI13" s="132">
        <f t="shared" si="62"/>
        <v>139</v>
      </c>
      <c r="EJ13" s="133">
        <v>381</v>
      </c>
      <c r="EK13" s="128">
        <f t="shared" si="63"/>
        <v>3</v>
      </c>
      <c r="EL13" s="134">
        <f t="shared" si="63"/>
        <v>15</v>
      </c>
      <c r="EM13" s="201"/>
      <c r="EN13" s="135">
        <v>3</v>
      </c>
      <c r="EO13" s="136"/>
      <c r="EP13" s="129">
        <f t="shared" si="32"/>
        <v>3</v>
      </c>
      <c r="EQ13" s="129">
        <f t="shared" si="32"/>
        <v>15</v>
      </c>
      <c r="ER13" s="202"/>
      <c r="ES13" s="203">
        <f>ER7-EQ13</f>
        <v>-15</v>
      </c>
      <c r="ET13" s="203">
        <f t="shared" si="33"/>
        <v>0</v>
      </c>
      <c r="EU13" s="203">
        <f t="shared" si="34"/>
        <v>3</v>
      </c>
      <c r="EV13" s="60" t="str">
        <f t="shared" si="35"/>
        <v/>
      </c>
      <c r="EW13" s="105"/>
      <c r="EX13" s="108"/>
      <c r="EY13" s="127">
        <v>3</v>
      </c>
      <c r="EZ13" s="132">
        <f t="shared" si="64"/>
        <v>139</v>
      </c>
      <c r="FA13" s="133">
        <v>381</v>
      </c>
      <c r="FB13" s="128">
        <f t="shared" si="65"/>
        <v>3</v>
      </c>
      <c r="FC13" s="134">
        <f t="shared" si="65"/>
        <v>15</v>
      </c>
      <c r="FD13" s="201"/>
      <c r="FE13" s="135">
        <v>3</v>
      </c>
      <c r="FF13" s="136"/>
      <c r="FG13" s="129">
        <f t="shared" si="36"/>
        <v>3</v>
      </c>
      <c r="FH13" s="129">
        <f t="shared" si="36"/>
        <v>15</v>
      </c>
      <c r="FI13" s="202"/>
      <c r="FJ13" s="200">
        <f>FI7-FH13</f>
        <v>-15</v>
      </c>
      <c r="FK13" s="130">
        <f t="shared" si="37"/>
        <v>0</v>
      </c>
      <c r="FL13" s="131">
        <f t="shared" si="38"/>
        <v>3</v>
      </c>
      <c r="FM13" s="60" t="str">
        <f t="shared" si="39"/>
        <v/>
      </c>
      <c r="FN13" s="105"/>
      <c r="FO13" s="108"/>
      <c r="FP13" s="127">
        <v>3</v>
      </c>
      <c r="FQ13" s="132">
        <f t="shared" si="66"/>
        <v>139</v>
      </c>
      <c r="FR13" s="133">
        <v>381</v>
      </c>
      <c r="FS13" s="128">
        <f t="shared" si="67"/>
        <v>3</v>
      </c>
      <c r="FT13" s="134">
        <f t="shared" si="67"/>
        <v>15</v>
      </c>
      <c r="FU13" s="201"/>
      <c r="FV13" s="135">
        <v>3</v>
      </c>
      <c r="FW13" s="136"/>
      <c r="FX13" s="129">
        <f t="shared" si="40"/>
        <v>3</v>
      </c>
      <c r="FY13" s="129">
        <f t="shared" si="40"/>
        <v>15</v>
      </c>
      <c r="FZ13" s="202"/>
      <c r="GA13" s="200">
        <f>FZ7-FY13</f>
        <v>-15</v>
      </c>
      <c r="GB13" s="130">
        <f t="shared" si="41"/>
        <v>0</v>
      </c>
      <c r="GC13" s="131">
        <f t="shared" si="42"/>
        <v>3</v>
      </c>
      <c r="GD13" s="60" t="str">
        <f t="shared" si="43"/>
        <v/>
      </c>
      <c r="GE13" s="105"/>
      <c r="GF13" s="108"/>
      <c r="GG13" s="127">
        <v>3</v>
      </c>
      <c r="GH13" s="132">
        <f t="shared" si="68"/>
        <v>139</v>
      </c>
      <c r="GI13" s="133">
        <v>381</v>
      </c>
      <c r="GJ13" s="128">
        <f t="shared" si="69"/>
        <v>3</v>
      </c>
      <c r="GK13" s="134">
        <f t="shared" si="69"/>
        <v>15</v>
      </c>
      <c r="GL13" s="201"/>
      <c r="GM13" s="135">
        <v>3</v>
      </c>
      <c r="GN13" s="136"/>
      <c r="GO13" s="129">
        <f t="shared" si="44"/>
        <v>3</v>
      </c>
      <c r="GP13" s="129">
        <f t="shared" si="44"/>
        <v>15</v>
      </c>
      <c r="GQ13" s="202"/>
      <c r="GR13" s="200">
        <f>GQ7-GP13</f>
        <v>-15</v>
      </c>
      <c r="GS13" s="130">
        <f t="shared" si="45"/>
        <v>0</v>
      </c>
      <c r="GT13" s="131">
        <f t="shared" si="46"/>
        <v>3</v>
      </c>
      <c r="GU13" s="60" t="str">
        <f t="shared" si="47"/>
        <v/>
      </c>
      <c r="GV13" s="204"/>
      <c r="GW13" s="205"/>
    </row>
    <row r="14" spans="1:205" s="61" customFormat="1" ht="16.149999999999999" customHeight="1">
      <c r="A14" s="51"/>
      <c r="B14" s="52">
        <v>4</v>
      </c>
      <c r="C14" s="53">
        <v>358</v>
      </c>
      <c r="D14" s="53">
        <v>270</v>
      </c>
      <c r="E14" s="54">
        <v>4</v>
      </c>
      <c r="F14" s="55">
        <v>3</v>
      </c>
      <c r="G14" s="56"/>
      <c r="H14" s="57">
        <v>4</v>
      </c>
      <c r="I14" s="58"/>
      <c r="J14" s="59">
        <f t="shared" si="0"/>
        <v>4</v>
      </c>
      <c r="K14" s="59">
        <f t="shared" si="0"/>
        <v>3</v>
      </c>
      <c r="L14" s="199">
        <v>7</v>
      </c>
      <c r="M14" s="200">
        <f>L7-K14</f>
        <v>23</v>
      </c>
      <c r="N14" s="130">
        <f t="shared" si="1"/>
        <v>2</v>
      </c>
      <c r="O14" s="131">
        <f t="shared" si="2"/>
        <v>-3</v>
      </c>
      <c r="P14" s="60">
        <f t="shared" si="3"/>
        <v>1</v>
      </c>
      <c r="Q14" s="105"/>
      <c r="R14" s="108"/>
      <c r="S14" s="127">
        <v>4</v>
      </c>
      <c r="T14" s="132">
        <f t="shared" si="48"/>
        <v>358</v>
      </c>
      <c r="U14" s="133">
        <v>381</v>
      </c>
      <c r="V14" s="128">
        <f t="shared" si="49"/>
        <v>4</v>
      </c>
      <c r="W14" s="134">
        <f t="shared" si="49"/>
        <v>3</v>
      </c>
      <c r="X14" s="201"/>
      <c r="Y14" s="135">
        <v>4</v>
      </c>
      <c r="Z14" s="136"/>
      <c r="AA14" s="129">
        <f t="shared" si="4"/>
        <v>4</v>
      </c>
      <c r="AB14" s="129">
        <f t="shared" si="4"/>
        <v>3</v>
      </c>
      <c r="AC14" s="202">
        <v>4</v>
      </c>
      <c r="AD14" s="200">
        <f>AC7-AB14</f>
        <v>12</v>
      </c>
      <c r="AE14" s="130">
        <f t="shared" si="5"/>
        <v>1</v>
      </c>
      <c r="AF14" s="131">
        <f t="shared" si="6"/>
        <v>0</v>
      </c>
      <c r="AG14" s="60">
        <f t="shared" si="7"/>
        <v>3</v>
      </c>
      <c r="AH14" s="105"/>
      <c r="AI14" s="108"/>
      <c r="AJ14" s="127">
        <v>4</v>
      </c>
      <c r="AK14" s="132">
        <f t="shared" si="50"/>
        <v>358</v>
      </c>
      <c r="AL14" s="133">
        <v>381</v>
      </c>
      <c r="AM14" s="128">
        <f t="shared" si="51"/>
        <v>4</v>
      </c>
      <c r="AN14" s="134">
        <f t="shared" si="51"/>
        <v>3</v>
      </c>
      <c r="AO14" s="201"/>
      <c r="AP14" s="135">
        <v>4</v>
      </c>
      <c r="AQ14" s="136"/>
      <c r="AR14" s="129">
        <f t="shared" si="8"/>
        <v>4</v>
      </c>
      <c r="AS14" s="129">
        <f t="shared" si="8"/>
        <v>3</v>
      </c>
      <c r="AT14" s="202">
        <v>7</v>
      </c>
      <c r="AU14" s="200">
        <f>AT7-AS14</f>
        <v>24</v>
      </c>
      <c r="AV14" s="130">
        <f t="shared" si="9"/>
        <v>2</v>
      </c>
      <c r="AW14" s="131">
        <f t="shared" si="10"/>
        <v>-3</v>
      </c>
      <c r="AX14" s="60">
        <f t="shared" si="11"/>
        <v>1</v>
      </c>
      <c r="AY14" s="105"/>
      <c r="AZ14" s="108"/>
      <c r="BA14" s="127">
        <v>4</v>
      </c>
      <c r="BB14" s="132">
        <f t="shared" si="52"/>
        <v>358</v>
      </c>
      <c r="BC14" s="133">
        <v>381</v>
      </c>
      <c r="BD14" s="128">
        <f t="shared" si="53"/>
        <v>4</v>
      </c>
      <c r="BE14" s="134">
        <f t="shared" si="53"/>
        <v>3</v>
      </c>
      <c r="BF14" s="201"/>
      <c r="BG14" s="135">
        <v>4</v>
      </c>
      <c r="BH14" s="136"/>
      <c r="BI14" s="129">
        <f t="shared" si="12"/>
        <v>4</v>
      </c>
      <c r="BJ14" s="129">
        <f t="shared" si="12"/>
        <v>3</v>
      </c>
      <c r="BK14" s="202">
        <v>8</v>
      </c>
      <c r="BL14" s="200">
        <f>BK7-BJ14</f>
        <v>25</v>
      </c>
      <c r="BM14" s="130">
        <f t="shared" si="13"/>
        <v>2</v>
      </c>
      <c r="BN14" s="131">
        <f t="shared" si="14"/>
        <v>-4</v>
      </c>
      <c r="BO14" s="60">
        <f t="shared" si="15"/>
        <v>0</v>
      </c>
      <c r="BP14" s="105"/>
      <c r="BQ14" s="108"/>
      <c r="BR14" s="127">
        <v>4</v>
      </c>
      <c r="BS14" s="132">
        <f t="shared" si="54"/>
        <v>358</v>
      </c>
      <c r="BT14" s="133">
        <v>381</v>
      </c>
      <c r="BU14" s="128">
        <f t="shared" si="55"/>
        <v>4</v>
      </c>
      <c r="BV14" s="134">
        <f t="shared" si="55"/>
        <v>3</v>
      </c>
      <c r="BW14" s="201"/>
      <c r="BX14" s="135">
        <v>4</v>
      </c>
      <c r="BY14" s="136"/>
      <c r="BZ14" s="129">
        <f t="shared" si="16"/>
        <v>4</v>
      </c>
      <c r="CA14" s="129">
        <f t="shared" si="16"/>
        <v>3</v>
      </c>
      <c r="CB14" s="202">
        <v>6</v>
      </c>
      <c r="CC14" s="200">
        <f>CB7-CA14</f>
        <v>12</v>
      </c>
      <c r="CD14" s="130">
        <f t="shared" si="17"/>
        <v>1</v>
      </c>
      <c r="CE14" s="131">
        <f t="shared" si="18"/>
        <v>-2</v>
      </c>
      <c r="CF14" s="60">
        <f t="shared" si="19"/>
        <v>1</v>
      </c>
      <c r="CG14" s="105"/>
      <c r="CH14" s="108"/>
      <c r="CI14" s="127">
        <v>4</v>
      </c>
      <c r="CJ14" s="132">
        <f t="shared" si="56"/>
        <v>358</v>
      </c>
      <c r="CK14" s="133">
        <v>381</v>
      </c>
      <c r="CL14" s="128">
        <f t="shared" si="57"/>
        <v>4</v>
      </c>
      <c r="CM14" s="134">
        <f t="shared" si="57"/>
        <v>3</v>
      </c>
      <c r="CN14" s="201"/>
      <c r="CO14" s="135">
        <v>4</v>
      </c>
      <c r="CP14" s="136"/>
      <c r="CQ14" s="129">
        <f t="shared" si="20"/>
        <v>4</v>
      </c>
      <c r="CR14" s="129">
        <f t="shared" si="20"/>
        <v>3</v>
      </c>
      <c r="CS14" s="202">
        <v>6</v>
      </c>
      <c r="CT14" s="200">
        <f>CS7-CR14</f>
        <v>15</v>
      </c>
      <c r="CU14" s="130">
        <f t="shared" si="21"/>
        <v>1</v>
      </c>
      <c r="CV14" s="131">
        <f t="shared" si="22"/>
        <v>-2</v>
      </c>
      <c r="CW14" s="60">
        <f t="shared" si="23"/>
        <v>1</v>
      </c>
      <c r="CX14" s="105"/>
      <c r="CY14" s="108"/>
      <c r="CZ14" s="127">
        <v>4</v>
      </c>
      <c r="DA14" s="132">
        <f t="shared" si="58"/>
        <v>358</v>
      </c>
      <c r="DB14" s="133">
        <v>381</v>
      </c>
      <c r="DC14" s="128">
        <f t="shared" si="59"/>
        <v>4</v>
      </c>
      <c r="DD14" s="134">
        <f t="shared" si="59"/>
        <v>3</v>
      </c>
      <c r="DE14" s="201"/>
      <c r="DF14" s="135">
        <v>4</v>
      </c>
      <c r="DG14" s="136"/>
      <c r="DH14" s="129">
        <f t="shared" si="24"/>
        <v>4</v>
      </c>
      <c r="DI14" s="129">
        <f t="shared" si="24"/>
        <v>3</v>
      </c>
      <c r="DJ14" s="202">
        <v>6</v>
      </c>
      <c r="DK14" s="200">
        <f>DJ7-DI14</f>
        <v>14</v>
      </c>
      <c r="DL14" s="130">
        <f t="shared" si="25"/>
        <v>1</v>
      </c>
      <c r="DM14" s="131">
        <f t="shared" si="26"/>
        <v>-2</v>
      </c>
      <c r="DN14" s="60">
        <f t="shared" si="27"/>
        <v>1</v>
      </c>
      <c r="DO14" s="105"/>
      <c r="DP14" s="108"/>
      <c r="DQ14" s="127">
        <v>4</v>
      </c>
      <c r="DR14" s="132">
        <f t="shared" si="60"/>
        <v>358</v>
      </c>
      <c r="DS14" s="133">
        <v>381</v>
      </c>
      <c r="DT14" s="128">
        <f t="shared" si="61"/>
        <v>4</v>
      </c>
      <c r="DU14" s="134">
        <f t="shared" si="61"/>
        <v>3</v>
      </c>
      <c r="DV14" s="201"/>
      <c r="DW14" s="135">
        <v>4</v>
      </c>
      <c r="DX14" s="136"/>
      <c r="DY14" s="129">
        <f t="shared" si="28"/>
        <v>4</v>
      </c>
      <c r="DZ14" s="129">
        <f t="shared" si="28"/>
        <v>3</v>
      </c>
      <c r="EA14" s="202"/>
      <c r="EB14" s="203">
        <f>EA7-DZ14</f>
        <v>18</v>
      </c>
      <c r="EC14" s="203">
        <f t="shared" si="29"/>
        <v>2</v>
      </c>
      <c r="ED14" s="203">
        <f t="shared" si="30"/>
        <v>4</v>
      </c>
      <c r="EE14" s="60" t="str">
        <f t="shared" si="31"/>
        <v/>
      </c>
      <c r="EF14" s="105"/>
      <c r="EG14" s="108"/>
      <c r="EH14" s="127">
        <v>4</v>
      </c>
      <c r="EI14" s="132">
        <f t="shared" si="62"/>
        <v>358</v>
      </c>
      <c r="EJ14" s="133">
        <v>381</v>
      </c>
      <c r="EK14" s="128">
        <f t="shared" si="63"/>
        <v>4</v>
      </c>
      <c r="EL14" s="134">
        <f t="shared" si="63"/>
        <v>3</v>
      </c>
      <c r="EM14" s="201"/>
      <c r="EN14" s="135">
        <v>4</v>
      </c>
      <c r="EO14" s="136"/>
      <c r="EP14" s="129">
        <f t="shared" si="32"/>
        <v>4</v>
      </c>
      <c r="EQ14" s="129">
        <f t="shared" si="32"/>
        <v>3</v>
      </c>
      <c r="ER14" s="202"/>
      <c r="ES14" s="203">
        <f>ER7-EQ14</f>
        <v>-3</v>
      </c>
      <c r="ET14" s="203">
        <f t="shared" si="33"/>
        <v>0</v>
      </c>
      <c r="EU14" s="203">
        <f t="shared" si="34"/>
        <v>4</v>
      </c>
      <c r="EV14" s="60" t="str">
        <f t="shared" si="35"/>
        <v/>
      </c>
      <c r="EW14" s="105"/>
      <c r="EX14" s="108"/>
      <c r="EY14" s="127">
        <v>4</v>
      </c>
      <c r="EZ14" s="132">
        <f t="shared" si="64"/>
        <v>358</v>
      </c>
      <c r="FA14" s="133">
        <v>381</v>
      </c>
      <c r="FB14" s="128">
        <f t="shared" si="65"/>
        <v>4</v>
      </c>
      <c r="FC14" s="134">
        <f t="shared" si="65"/>
        <v>3</v>
      </c>
      <c r="FD14" s="201"/>
      <c r="FE14" s="135">
        <v>4</v>
      </c>
      <c r="FF14" s="136"/>
      <c r="FG14" s="129">
        <f t="shared" si="36"/>
        <v>4</v>
      </c>
      <c r="FH14" s="129">
        <f t="shared" si="36"/>
        <v>3</v>
      </c>
      <c r="FI14" s="202"/>
      <c r="FJ14" s="200">
        <f>FI7-FH14</f>
        <v>-3</v>
      </c>
      <c r="FK14" s="130">
        <f t="shared" si="37"/>
        <v>0</v>
      </c>
      <c r="FL14" s="131">
        <f t="shared" si="38"/>
        <v>4</v>
      </c>
      <c r="FM14" s="60" t="str">
        <f t="shared" si="39"/>
        <v/>
      </c>
      <c r="FN14" s="105"/>
      <c r="FO14" s="108"/>
      <c r="FP14" s="127">
        <v>4</v>
      </c>
      <c r="FQ14" s="132">
        <f t="shared" si="66"/>
        <v>358</v>
      </c>
      <c r="FR14" s="133">
        <v>381</v>
      </c>
      <c r="FS14" s="128">
        <f t="shared" si="67"/>
        <v>4</v>
      </c>
      <c r="FT14" s="134">
        <f t="shared" si="67"/>
        <v>3</v>
      </c>
      <c r="FU14" s="201"/>
      <c r="FV14" s="135">
        <v>4</v>
      </c>
      <c r="FW14" s="136"/>
      <c r="FX14" s="129">
        <f t="shared" si="40"/>
        <v>4</v>
      </c>
      <c r="FY14" s="129">
        <f t="shared" si="40"/>
        <v>3</v>
      </c>
      <c r="FZ14" s="202"/>
      <c r="GA14" s="200">
        <f>FZ7-FY14</f>
        <v>-3</v>
      </c>
      <c r="GB14" s="130">
        <f t="shared" si="41"/>
        <v>0</v>
      </c>
      <c r="GC14" s="131">
        <f t="shared" si="42"/>
        <v>4</v>
      </c>
      <c r="GD14" s="60" t="str">
        <f t="shared" si="43"/>
        <v/>
      </c>
      <c r="GE14" s="105"/>
      <c r="GF14" s="108"/>
      <c r="GG14" s="127">
        <v>4</v>
      </c>
      <c r="GH14" s="132">
        <f t="shared" si="68"/>
        <v>358</v>
      </c>
      <c r="GI14" s="133">
        <v>381</v>
      </c>
      <c r="GJ14" s="128">
        <f t="shared" si="69"/>
        <v>4</v>
      </c>
      <c r="GK14" s="134">
        <f t="shared" si="69"/>
        <v>3</v>
      </c>
      <c r="GL14" s="201"/>
      <c r="GM14" s="135">
        <v>4</v>
      </c>
      <c r="GN14" s="136"/>
      <c r="GO14" s="129">
        <f t="shared" si="44"/>
        <v>4</v>
      </c>
      <c r="GP14" s="129">
        <f t="shared" si="44"/>
        <v>3</v>
      </c>
      <c r="GQ14" s="202"/>
      <c r="GR14" s="200">
        <f>GQ7-GP14</f>
        <v>-3</v>
      </c>
      <c r="GS14" s="130">
        <f t="shared" si="45"/>
        <v>0</v>
      </c>
      <c r="GT14" s="131">
        <f t="shared" si="46"/>
        <v>4</v>
      </c>
      <c r="GU14" s="60" t="str">
        <f t="shared" si="47"/>
        <v/>
      </c>
      <c r="GV14" s="204"/>
      <c r="GW14" s="205"/>
    </row>
    <row r="15" spans="1:205" s="61" customFormat="1" ht="16.149999999999999" customHeight="1">
      <c r="A15" s="51"/>
      <c r="B15" s="52">
        <v>5</v>
      </c>
      <c r="C15" s="53">
        <v>456</v>
      </c>
      <c r="D15" s="53">
        <v>226</v>
      </c>
      <c r="E15" s="54">
        <v>5</v>
      </c>
      <c r="F15" s="55">
        <v>17</v>
      </c>
      <c r="G15" s="56"/>
      <c r="H15" s="57">
        <v>5</v>
      </c>
      <c r="I15" s="58"/>
      <c r="J15" s="59">
        <f t="shared" si="0"/>
        <v>5</v>
      </c>
      <c r="K15" s="59">
        <f t="shared" si="0"/>
        <v>17</v>
      </c>
      <c r="L15" s="199">
        <v>5</v>
      </c>
      <c r="M15" s="200">
        <f>L7-K15</f>
        <v>9</v>
      </c>
      <c r="N15" s="130">
        <f t="shared" si="1"/>
        <v>1</v>
      </c>
      <c r="O15" s="131">
        <f t="shared" si="2"/>
        <v>0</v>
      </c>
      <c r="P15" s="60">
        <f t="shared" si="3"/>
        <v>3</v>
      </c>
      <c r="Q15" s="105"/>
      <c r="R15" s="108"/>
      <c r="S15" s="127">
        <v>5</v>
      </c>
      <c r="T15" s="132">
        <f t="shared" si="48"/>
        <v>456</v>
      </c>
      <c r="U15" s="133">
        <v>381</v>
      </c>
      <c r="V15" s="128">
        <f t="shared" si="49"/>
        <v>5</v>
      </c>
      <c r="W15" s="134">
        <f t="shared" si="49"/>
        <v>17</v>
      </c>
      <c r="X15" s="201"/>
      <c r="Y15" s="135">
        <v>5</v>
      </c>
      <c r="Z15" s="136"/>
      <c r="AA15" s="129">
        <f t="shared" si="4"/>
        <v>5</v>
      </c>
      <c r="AB15" s="129">
        <f t="shared" si="4"/>
        <v>17</v>
      </c>
      <c r="AC15" s="202">
        <v>7</v>
      </c>
      <c r="AD15" s="200">
        <f>AC7-AB15</f>
        <v>-2</v>
      </c>
      <c r="AE15" s="130">
        <f t="shared" si="5"/>
        <v>0</v>
      </c>
      <c r="AF15" s="131">
        <f t="shared" si="6"/>
        <v>-2</v>
      </c>
      <c r="AG15" s="60">
        <f t="shared" si="7"/>
        <v>0</v>
      </c>
      <c r="AH15" s="105"/>
      <c r="AI15" s="108"/>
      <c r="AJ15" s="127">
        <v>5</v>
      </c>
      <c r="AK15" s="132">
        <f t="shared" si="50"/>
        <v>456</v>
      </c>
      <c r="AL15" s="133">
        <v>381</v>
      </c>
      <c r="AM15" s="128">
        <f t="shared" si="51"/>
        <v>5</v>
      </c>
      <c r="AN15" s="134">
        <f t="shared" si="51"/>
        <v>17</v>
      </c>
      <c r="AO15" s="201"/>
      <c r="AP15" s="135">
        <v>5</v>
      </c>
      <c r="AQ15" s="136"/>
      <c r="AR15" s="129">
        <f t="shared" si="8"/>
        <v>5</v>
      </c>
      <c r="AS15" s="129">
        <f t="shared" si="8"/>
        <v>17</v>
      </c>
      <c r="AT15" s="202">
        <v>6</v>
      </c>
      <c r="AU15" s="200">
        <f>AT7-AS15</f>
        <v>10</v>
      </c>
      <c r="AV15" s="130">
        <f t="shared" si="9"/>
        <v>1</v>
      </c>
      <c r="AW15" s="131">
        <f t="shared" si="10"/>
        <v>-1</v>
      </c>
      <c r="AX15" s="60">
        <f t="shared" si="11"/>
        <v>2</v>
      </c>
      <c r="AY15" s="105"/>
      <c r="AZ15" s="108"/>
      <c r="BA15" s="127">
        <v>5</v>
      </c>
      <c r="BB15" s="132">
        <f t="shared" si="52"/>
        <v>456</v>
      </c>
      <c r="BC15" s="133">
        <v>381</v>
      </c>
      <c r="BD15" s="128">
        <f t="shared" si="53"/>
        <v>5</v>
      </c>
      <c r="BE15" s="134">
        <f t="shared" si="53"/>
        <v>17</v>
      </c>
      <c r="BF15" s="201"/>
      <c r="BG15" s="135">
        <v>5</v>
      </c>
      <c r="BH15" s="136"/>
      <c r="BI15" s="129">
        <f t="shared" si="12"/>
        <v>5</v>
      </c>
      <c r="BJ15" s="129">
        <f t="shared" si="12"/>
        <v>17</v>
      </c>
      <c r="BK15" s="295">
        <v>8</v>
      </c>
      <c r="BL15" s="200">
        <f>BK7-BJ15</f>
        <v>11</v>
      </c>
      <c r="BM15" s="130">
        <f t="shared" si="13"/>
        <v>1</v>
      </c>
      <c r="BN15" s="131">
        <f t="shared" si="14"/>
        <v>-3</v>
      </c>
      <c r="BO15" s="60">
        <f t="shared" si="15"/>
        <v>0</v>
      </c>
      <c r="BP15" s="105"/>
      <c r="BQ15" s="108"/>
      <c r="BR15" s="127">
        <v>5</v>
      </c>
      <c r="BS15" s="132">
        <f t="shared" si="54"/>
        <v>456</v>
      </c>
      <c r="BT15" s="133">
        <v>381</v>
      </c>
      <c r="BU15" s="128">
        <f t="shared" si="55"/>
        <v>5</v>
      </c>
      <c r="BV15" s="134">
        <f t="shared" si="55"/>
        <v>17</v>
      </c>
      <c r="BW15" s="201"/>
      <c r="BX15" s="135">
        <v>5</v>
      </c>
      <c r="BY15" s="136"/>
      <c r="BZ15" s="129">
        <f t="shared" si="16"/>
        <v>5</v>
      </c>
      <c r="CA15" s="129">
        <f t="shared" si="16"/>
        <v>17</v>
      </c>
      <c r="CB15" s="202">
        <v>7</v>
      </c>
      <c r="CC15" s="200">
        <f>CB7-CA15</f>
        <v>-2</v>
      </c>
      <c r="CD15" s="130">
        <f t="shared" si="17"/>
        <v>0</v>
      </c>
      <c r="CE15" s="131">
        <f t="shared" si="18"/>
        <v>-2</v>
      </c>
      <c r="CF15" s="60">
        <f t="shared" si="19"/>
        <v>0</v>
      </c>
      <c r="CG15" s="105"/>
      <c r="CH15" s="108"/>
      <c r="CI15" s="127">
        <v>5</v>
      </c>
      <c r="CJ15" s="132">
        <f t="shared" si="56"/>
        <v>456</v>
      </c>
      <c r="CK15" s="133">
        <v>381</v>
      </c>
      <c r="CL15" s="128">
        <f t="shared" si="57"/>
        <v>5</v>
      </c>
      <c r="CM15" s="134">
        <f t="shared" si="57"/>
        <v>17</v>
      </c>
      <c r="CN15" s="201"/>
      <c r="CO15" s="135">
        <v>5</v>
      </c>
      <c r="CP15" s="136"/>
      <c r="CQ15" s="129">
        <f t="shared" si="20"/>
        <v>5</v>
      </c>
      <c r="CR15" s="129">
        <f t="shared" si="20"/>
        <v>17</v>
      </c>
      <c r="CS15" s="202">
        <v>6</v>
      </c>
      <c r="CT15" s="200">
        <f>CS7-CR15</f>
        <v>1</v>
      </c>
      <c r="CU15" s="130">
        <f t="shared" si="21"/>
        <v>1</v>
      </c>
      <c r="CV15" s="131">
        <f t="shared" si="22"/>
        <v>-1</v>
      </c>
      <c r="CW15" s="60">
        <f t="shared" si="23"/>
        <v>2</v>
      </c>
      <c r="CX15" s="105"/>
      <c r="CY15" s="108"/>
      <c r="CZ15" s="127">
        <v>5</v>
      </c>
      <c r="DA15" s="132">
        <f t="shared" si="58"/>
        <v>456</v>
      </c>
      <c r="DB15" s="133">
        <v>381</v>
      </c>
      <c r="DC15" s="128">
        <f t="shared" si="59"/>
        <v>5</v>
      </c>
      <c r="DD15" s="134">
        <f t="shared" si="59"/>
        <v>17</v>
      </c>
      <c r="DE15" s="201"/>
      <c r="DF15" s="135">
        <v>5</v>
      </c>
      <c r="DG15" s="136"/>
      <c r="DH15" s="129">
        <f t="shared" si="24"/>
        <v>5</v>
      </c>
      <c r="DI15" s="129">
        <f t="shared" si="24"/>
        <v>17</v>
      </c>
      <c r="DJ15" s="202">
        <v>7</v>
      </c>
      <c r="DK15" s="200">
        <f>DJ7-DI15</f>
        <v>0</v>
      </c>
      <c r="DL15" s="130">
        <f t="shared" si="25"/>
        <v>1</v>
      </c>
      <c r="DM15" s="131">
        <f t="shared" si="26"/>
        <v>-2</v>
      </c>
      <c r="DN15" s="60">
        <f t="shared" si="27"/>
        <v>1</v>
      </c>
      <c r="DO15" s="105"/>
      <c r="DP15" s="108"/>
      <c r="DQ15" s="127">
        <v>5</v>
      </c>
      <c r="DR15" s="132">
        <f t="shared" si="60"/>
        <v>456</v>
      </c>
      <c r="DS15" s="133">
        <v>381</v>
      </c>
      <c r="DT15" s="128">
        <f t="shared" si="61"/>
        <v>5</v>
      </c>
      <c r="DU15" s="134">
        <f t="shared" si="61"/>
        <v>17</v>
      </c>
      <c r="DV15" s="201"/>
      <c r="DW15" s="135">
        <v>5</v>
      </c>
      <c r="DX15" s="136"/>
      <c r="DY15" s="129">
        <f t="shared" si="28"/>
        <v>5</v>
      </c>
      <c r="DZ15" s="129">
        <f t="shared" si="28"/>
        <v>17</v>
      </c>
      <c r="EA15" s="202"/>
      <c r="EB15" s="203">
        <f>EA7-DZ15</f>
        <v>4</v>
      </c>
      <c r="EC15" s="203">
        <f t="shared" si="29"/>
        <v>1</v>
      </c>
      <c r="ED15" s="203">
        <f t="shared" si="30"/>
        <v>5</v>
      </c>
      <c r="EE15" s="60" t="str">
        <f t="shared" si="31"/>
        <v/>
      </c>
      <c r="EF15" s="105"/>
      <c r="EG15" s="108"/>
      <c r="EH15" s="127">
        <v>5</v>
      </c>
      <c r="EI15" s="132">
        <f t="shared" si="62"/>
        <v>456</v>
      </c>
      <c r="EJ15" s="133">
        <v>381</v>
      </c>
      <c r="EK15" s="128">
        <f t="shared" si="63"/>
        <v>5</v>
      </c>
      <c r="EL15" s="134">
        <f t="shared" si="63"/>
        <v>17</v>
      </c>
      <c r="EM15" s="201"/>
      <c r="EN15" s="135">
        <v>5</v>
      </c>
      <c r="EO15" s="136"/>
      <c r="EP15" s="129">
        <f t="shared" si="32"/>
        <v>5</v>
      </c>
      <c r="EQ15" s="129">
        <f t="shared" si="32"/>
        <v>17</v>
      </c>
      <c r="ER15" s="202"/>
      <c r="ES15" s="203">
        <f>ER7-EQ15</f>
        <v>-17</v>
      </c>
      <c r="ET15" s="203">
        <f t="shared" si="33"/>
        <v>0</v>
      </c>
      <c r="EU15" s="203">
        <f t="shared" si="34"/>
        <v>5</v>
      </c>
      <c r="EV15" s="60" t="str">
        <f t="shared" si="35"/>
        <v/>
      </c>
      <c r="EW15" s="105"/>
      <c r="EX15" s="108"/>
      <c r="EY15" s="127">
        <v>5</v>
      </c>
      <c r="EZ15" s="132">
        <f t="shared" si="64"/>
        <v>456</v>
      </c>
      <c r="FA15" s="133">
        <v>381</v>
      </c>
      <c r="FB15" s="128">
        <f t="shared" si="65"/>
        <v>5</v>
      </c>
      <c r="FC15" s="134">
        <f t="shared" si="65"/>
        <v>17</v>
      </c>
      <c r="FD15" s="201"/>
      <c r="FE15" s="135">
        <v>5</v>
      </c>
      <c r="FF15" s="136"/>
      <c r="FG15" s="129">
        <f t="shared" si="36"/>
        <v>5</v>
      </c>
      <c r="FH15" s="129">
        <f t="shared" si="36"/>
        <v>17</v>
      </c>
      <c r="FI15" s="202"/>
      <c r="FJ15" s="200">
        <f>FI7-FH15</f>
        <v>-17</v>
      </c>
      <c r="FK15" s="130">
        <f t="shared" si="37"/>
        <v>0</v>
      </c>
      <c r="FL15" s="131">
        <f t="shared" si="38"/>
        <v>5</v>
      </c>
      <c r="FM15" s="60" t="str">
        <f t="shared" si="39"/>
        <v/>
      </c>
      <c r="FN15" s="105"/>
      <c r="FO15" s="108"/>
      <c r="FP15" s="127">
        <v>5</v>
      </c>
      <c r="FQ15" s="132">
        <f t="shared" si="66"/>
        <v>456</v>
      </c>
      <c r="FR15" s="133">
        <v>381</v>
      </c>
      <c r="FS15" s="128">
        <f t="shared" si="67"/>
        <v>5</v>
      </c>
      <c r="FT15" s="134">
        <f t="shared" si="67"/>
        <v>17</v>
      </c>
      <c r="FU15" s="201"/>
      <c r="FV15" s="135">
        <v>5</v>
      </c>
      <c r="FW15" s="136"/>
      <c r="FX15" s="129">
        <f t="shared" si="40"/>
        <v>5</v>
      </c>
      <c r="FY15" s="129">
        <f t="shared" si="40"/>
        <v>17</v>
      </c>
      <c r="FZ15" s="202"/>
      <c r="GA15" s="200">
        <f>FZ7-FY15</f>
        <v>-17</v>
      </c>
      <c r="GB15" s="130">
        <f t="shared" si="41"/>
        <v>0</v>
      </c>
      <c r="GC15" s="131">
        <f t="shared" si="42"/>
        <v>5</v>
      </c>
      <c r="GD15" s="60" t="str">
        <f t="shared" si="43"/>
        <v/>
      </c>
      <c r="GE15" s="105"/>
      <c r="GF15" s="108"/>
      <c r="GG15" s="127">
        <v>5</v>
      </c>
      <c r="GH15" s="132">
        <f t="shared" si="68"/>
        <v>456</v>
      </c>
      <c r="GI15" s="133">
        <v>381</v>
      </c>
      <c r="GJ15" s="128">
        <f t="shared" si="69"/>
        <v>5</v>
      </c>
      <c r="GK15" s="134">
        <f t="shared" si="69"/>
        <v>17</v>
      </c>
      <c r="GL15" s="201"/>
      <c r="GM15" s="135">
        <v>5</v>
      </c>
      <c r="GN15" s="136"/>
      <c r="GO15" s="129">
        <f t="shared" si="44"/>
        <v>5</v>
      </c>
      <c r="GP15" s="129">
        <f t="shared" si="44"/>
        <v>17</v>
      </c>
      <c r="GQ15" s="202"/>
      <c r="GR15" s="200">
        <f>GQ7-GP15</f>
        <v>-17</v>
      </c>
      <c r="GS15" s="130">
        <f t="shared" si="45"/>
        <v>0</v>
      </c>
      <c r="GT15" s="131">
        <f t="shared" si="46"/>
        <v>5</v>
      </c>
      <c r="GU15" s="60" t="str">
        <f t="shared" si="47"/>
        <v/>
      </c>
      <c r="GV15" s="204"/>
      <c r="GW15" s="205"/>
    </row>
    <row r="16" spans="1:205" s="61" customFormat="1" ht="16.149999999999999" customHeight="1">
      <c r="A16" s="51"/>
      <c r="B16" s="52">
        <v>6</v>
      </c>
      <c r="C16" s="53">
        <v>151</v>
      </c>
      <c r="D16" s="53">
        <v>359</v>
      </c>
      <c r="E16" s="54">
        <v>3</v>
      </c>
      <c r="F16" s="55">
        <v>9</v>
      </c>
      <c r="G16" s="56"/>
      <c r="H16" s="57">
        <v>6</v>
      </c>
      <c r="I16" s="58"/>
      <c r="J16" s="59">
        <f t="shared" si="0"/>
        <v>3</v>
      </c>
      <c r="K16" s="59">
        <f t="shared" si="0"/>
        <v>9</v>
      </c>
      <c r="L16" s="199">
        <v>4</v>
      </c>
      <c r="M16" s="200">
        <f>L7-K16</f>
        <v>17</v>
      </c>
      <c r="N16" s="130">
        <f t="shared" si="1"/>
        <v>1</v>
      </c>
      <c r="O16" s="131">
        <f t="shared" si="2"/>
        <v>-1</v>
      </c>
      <c r="P16" s="60">
        <f t="shared" si="3"/>
        <v>2</v>
      </c>
      <c r="Q16" s="105"/>
      <c r="R16" s="108"/>
      <c r="S16" s="127">
        <v>6</v>
      </c>
      <c r="T16" s="132">
        <f t="shared" si="48"/>
        <v>151</v>
      </c>
      <c r="U16" s="133">
        <v>381</v>
      </c>
      <c r="V16" s="128">
        <f t="shared" si="49"/>
        <v>3</v>
      </c>
      <c r="W16" s="134">
        <f t="shared" si="49"/>
        <v>9</v>
      </c>
      <c r="X16" s="201"/>
      <c r="Y16" s="135">
        <v>6</v>
      </c>
      <c r="Z16" s="136"/>
      <c r="AA16" s="129">
        <f t="shared" si="4"/>
        <v>3</v>
      </c>
      <c r="AB16" s="129">
        <f t="shared" si="4"/>
        <v>9</v>
      </c>
      <c r="AC16" s="202">
        <v>5</v>
      </c>
      <c r="AD16" s="200">
        <f>AC7-AB16</f>
        <v>6</v>
      </c>
      <c r="AE16" s="130">
        <f t="shared" si="5"/>
        <v>1</v>
      </c>
      <c r="AF16" s="131">
        <f t="shared" si="6"/>
        <v>-2</v>
      </c>
      <c r="AG16" s="60">
        <f t="shared" si="7"/>
        <v>1</v>
      </c>
      <c r="AH16" s="105"/>
      <c r="AI16" s="108"/>
      <c r="AJ16" s="127">
        <v>6</v>
      </c>
      <c r="AK16" s="132">
        <f t="shared" si="50"/>
        <v>151</v>
      </c>
      <c r="AL16" s="133">
        <v>381</v>
      </c>
      <c r="AM16" s="128">
        <f t="shared" si="51"/>
        <v>3</v>
      </c>
      <c r="AN16" s="134">
        <f t="shared" si="51"/>
        <v>9</v>
      </c>
      <c r="AO16" s="201"/>
      <c r="AP16" s="135">
        <v>6</v>
      </c>
      <c r="AQ16" s="136"/>
      <c r="AR16" s="129">
        <f t="shared" si="8"/>
        <v>3</v>
      </c>
      <c r="AS16" s="129">
        <f t="shared" si="8"/>
        <v>9</v>
      </c>
      <c r="AT16" s="202">
        <v>4</v>
      </c>
      <c r="AU16" s="200">
        <f>AT7-AS16</f>
        <v>18</v>
      </c>
      <c r="AV16" s="130">
        <f t="shared" si="9"/>
        <v>2</v>
      </c>
      <c r="AW16" s="131">
        <f t="shared" si="10"/>
        <v>-1</v>
      </c>
      <c r="AX16" s="60">
        <f t="shared" si="11"/>
        <v>3</v>
      </c>
      <c r="AY16" s="105"/>
      <c r="AZ16" s="108"/>
      <c r="BA16" s="127">
        <v>6</v>
      </c>
      <c r="BB16" s="132">
        <f t="shared" si="52"/>
        <v>151</v>
      </c>
      <c r="BC16" s="133">
        <v>381</v>
      </c>
      <c r="BD16" s="128">
        <f t="shared" si="53"/>
        <v>3</v>
      </c>
      <c r="BE16" s="134">
        <f t="shared" si="53"/>
        <v>9</v>
      </c>
      <c r="BF16" s="201"/>
      <c r="BG16" s="135">
        <v>6</v>
      </c>
      <c r="BH16" s="136"/>
      <c r="BI16" s="129">
        <f t="shared" si="12"/>
        <v>3</v>
      </c>
      <c r="BJ16" s="129">
        <f t="shared" si="12"/>
        <v>9</v>
      </c>
      <c r="BK16" s="202">
        <v>5</v>
      </c>
      <c r="BL16" s="200">
        <f>BK7-BJ16</f>
        <v>19</v>
      </c>
      <c r="BM16" s="130">
        <f t="shared" si="13"/>
        <v>2</v>
      </c>
      <c r="BN16" s="131">
        <f t="shared" si="14"/>
        <v>-2</v>
      </c>
      <c r="BO16" s="60">
        <f t="shared" si="15"/>
        <v>2</v>
      </c>
      <c r="BP16" s="105"/>
      <c r="BQ16" s="108"/>
      <c r="BR16" s="127">
        <v>6</v>
      </c>
      <c r="BS16" s="132">
        <f t="shared" si="54"/>
        <v>151</v>
      </c>
      <c r="BT16" s="133">
        <v>381</v>
      </c>
      <c r="BU16" s="128">
        <f t="shared" si="55"/>
        <v>3</v>
      </c>
      <c r="BV16" s="134">
        <f t="shared" si="55"/>
        <v>9</v>
      </c>
      <c r="BW16" s="201"/>
      <c r="BX16" s="135">
        <v>6</v>
      </c>
      <c r="BY16" s="136"/>
      <c r="BZ16" s="129">
        <f t="shared" si="16"/>
        <v>3</v>
      </c>
      <c r="CA16" s="129">
        <f t="shared" si="16"/>
        <v>9</v>
      </c>
      <c r="CB16" s="202">
        <v>4</v>
      </c>
      <c r="CC16" s="200">
        <f>CB7-CA16</f>
        <v>6</v>
      </c>
      <c r="CD16" s="130">
        <f t="shared" si="17"/>
        <v>1</v>
      </c>
      <c r="CE16" s="131">
        <f t="shared" si="18"/>
        <v>-1</v>
      </c>
      <c r="CF16" s="60">
        <f t="shared" si="19"/>
        <v>2</v>
      </c>
      <c r="CG16" s="105"/>
      <c r="CH16" s="108"/>
      <c r="CI16" s="127">
        <v>6</v>
      </c>
      <c r="CJ16" s="132">
        <f t="shared" si="56"/>
        <v>151</v>
      </c>
      <c r="CK16" s="133">
        <v>381</v>
      </c>
      <c r="CL16" s="128">
        <f t="shared" si="57"/>
        <v>3</v>
      </c>
      <c r="CM16" s="134">
        <f t="shared" si="57"/>
        <v>9</v>
      </c>
      <c r="CN16" s="201"/>
      <c r="CO16" s="135">
        <v>6</v>
      </c>
      <c r="CP16" s="136"/>
      <c r="CQ16" s="129">
        <f t="shared" si="20"/>
        <v>3</v>
      </c>
      <c r="CR16" s="129">
        <f t="shared" si="20"/>
        <v>9</v>
      </c>
      <c r="CS16" s="202">
        <v>5</v>
      </c>
      <c r="CT16" s="200">
        <f>CS7-CR16</f>
        <v>9</v>
      </c>
      <c r="CU16" s="130">
        <f t="shared" si="21"/>
        <v>1</v>
      </c>
      <c r="CV16" s="131">
        <f t="shared" si="22"/>
        <v>-2</v>
      </c>
      <c r="CW16" s="60">
        <f t="shared" si="23"/>
        <v>1</v>
      </c>
      <c r="CX16" s="105"/>
      <c r="CY16" s="108"/>
      <c r="CZ16" s="127">
        <v>6</v>
      </c>
      <c r="DA16" s="132">
        <f t="shared" si="58"/>
        <v>151</v>
      </c>
      <c r="DB16" s="133">
        <v>381</v>
      </c>
      <c r="DC16" s="128">
        <f t="shared" si="59"/>
        <v>3</v>
      </c>
      <c r="DD16" s="134">
        <f t="shared" si="59"/>
        <v>9</v>
      </c>
      <c r="DE16" s="201"/>
      <c r="DF16" s="135">
        <v>6</v>
      </c>
      <c r="DG16" s="136"/>
      <c r="DH16" s="129">
        <f t="shared" si="24"/>
        <v>3</v>
      </c>
      <c r="DI16" s="129">
        <f t="shared" si="24"/>
        <v>9</v>
      </c>
      <c r="DJ16" s="202">
        <v>4</v>
      </c>
      <c r="DK16" s="200">
        <f>DJ7-DI16</f>
        <v>8</v>
      </c>
      <c r="DL16" s="130">
        <f t="shared" si="25"/>
        <v>1</v>
      </c>
      <c r="DM16" s="131">
        <f t="shared" si="26"/>
        <v>-1</v>
      </c>
      <c r="DN16" s="60">
        <f t="shared" si="27"/>
        <v>2</v>
      </c>
      <c r="DO16" s="105"/>
      <c r="DP16" s="108"/>
      <c r="DQ16" s="127">
        <v>6</v>
      </c>
      <c r="DR16" s="132">
        <f t="shared" si="60"/>
        <v>151</v>
      </c>
      <c r="DS16" s="133">
        <v>381</v>
      </c>
      <c r="DT16" s="128">
        <f t="shared" si="61"/>
        <v>3</v>
      </c>
      <c r="DU16" s="134">
        <f t="shared" si="61"/>
        <v>9</v>
      </c>
      <c r="DV16" s="201"/>
      <c r="DW16" s="135">
        <v>6</v>
      </c>
      <c r="DX16" s="136"/>
      <c r="DY16" s="129">
        <f t="shared" si="28"/>
        <v>3</v>
      </c>
      <c r="DZ16" s="129">
        <f t="shared" si="28"/>
        <v>9</v>
      </c>
      <c r="EA16" s="202"/>
      <c r="EB16" s="203">
        <f>EA7-DZ16</f>
        <v>12</v>
      </c>
      <c r="EC16" s="203">
        <f t="shared" si="29"/>
        <v>1</v>
      </c>
      <c r="ED16" s="203">
        <f t="shared" si="30"/>
        <v>3</v>
      </c>
      <c r="EE16" s="60" t="str">
        <f t="shared" si="31"/>
        <v/>
      </c>
      <c r="EF16" s="105"/>
      <c r="EG16" s="108"/>
      <c r="EH16" s="127">
        <v>6</v>
      </c>
      <c r="EI16" s="132">
        <f t="shared" si="62"/>
        <v>151</v>
      </c>
      <c r="EJ16" s="133">
        <v>381</v>
      </c>
      <c r="EK16" s="128">
        <f t="shared" si="63"/>
        <v>3</v>
      </c>
      <c r="EL16" s="134">
        <f t="shared" si="63"/>
        <v>9</v>
      </c>
      <c r="EM16" s="201"/>
      <c r="EN16" s="135">
        <v>6</v>
      </c>
      <c r="EO16" s="136"/>
      <c r="EP16" s="129">
        <f t="shared" si="32"/>
        <v>3</v>
      </c>
      <c r="EQ16" s="129">
        <f t="shared" si="32"/>
        <v>9</v>
      </c>
      <c r="ER16" s="202"/>
      <c r="ES16" s="203">
        <f>ER7-EQ16</f>
        <v>-9</v>
      </c>
      <c r="ET16" s="203">
        <f t="shared" si="33"/>
        <v>0</v>
      </c>
      <c r="EU16" s="203">
        <f t="shared" si="34"/>
        <v>3</v>
      </c>
      <c r="EV16" s="60" t="str">
        <f t="shared" si="35"/>
        <v/>
      </c>
      <c r="EW16" s="105"/>
      <c r="EX16" s="108"/>
      <c r="EY16" s="127">
        <v>6</v>
      </c>
      <c r="EZ16" s="132">
        <f t="shared" si="64"/>
        <v>151</v>
      </c>
      <c r="FA16" s="133">
        <v>381</v>
      </c>
      <c r="FB16" s="128">
        <f t="shared" si="65"/>
        <v>3</v>
      </c>
      <c r="FC16" s="134">
        <f t="shared" si="65"/>
        <v>9</v>
      </c>
      <c r="FD16" s="201"/>
      <c r="FE16" s="135">
        <v>6</v>
      </c>
      <c r="FF16" s="136"/>
      <c r="FG16" s="129">
        <f t="shared" si="36"/>
        <v>3</v>
      </c>
      <c r="FH16" s="129">
        <f t="shared" si="36"/>
        <v>9</v>
      </c>
      <c r="FI16" s="202"/>
      <c r="FJ16" s="200">
        <f>FI7-FH16</f>
        <v>-9</v>
      </c>
      <c r="FK16" s="130">
        <f t="shared" si="37"/>
        <v>0</v>
      </c>
      <c r="FL16" s="131">
        <f t="shared" si="38"/>
        <v>3</v>
      </c>
      <c r="FM16" s="60" t="str">
        <f t="shared" si="39"/>
        <v/>
      </c>
      <c r="FN16" s="105"/>
      <c r="FO16" s="108"/>
      <c r="FP16" s="127">
        <v>6</v>
      </c>
      <c r="FQ16" s="132">
        <f t="shared" si="66"/>
        <v>151</v>
      </c>
      <c r="FR16" s="133">
        <v>381</v>
      </c>
      <c r="FS16" s="128">
        <f t="shared" si="67"/>
        <v>3</v>
      </c>
      <c r="FT16" s="134">
        <f t="shared" si="67"/>
        <v>9</v>
      </c>
      <c r="FU16" s="201"/>
      <c r="FV16" s="135">
        <v>6</v>
      </c>
      <c r="FW16" s="136"/>
      <c r="FX16" s="129">
        <f t="shared" si="40"/>
        <v>3</v>
      </c>
      <c r="FY16" s="129">
        <f t="shared" si="40"/>
        <v>9</v>
      </c>
      <c r="FZ16" s="202"/>
      <c r="GA16" s="200">
        <f>FZ7-FY16</f>
        <v>-9</v>
      </c>
      <c r="GB16" s="130">
        <f t="shared" si="41"/>
        <v>0</v>
      </c>
      <c r="GC16" s="131">
        <f t="shared" si="42"/>
        <v>3</v>
      </c>
      <c r="GD16" s="60" t="str">
        <f t="shared" si="43"/>
        <v/>
      </c>
      <c r="GE16" s="105"/>
      <c r="GF16" s="108"/>
      <c r="GG16" s="127">
        <v>6</v>
      </c>
      <c r="GH16" s="132">
        <f t="shared" si="68"/>
        <v>151</v>
      </c>
      <c r="GI16" s="133">
        <v>381</v>
      </c>
      <c r="GJ16" s="128">
        <f t="shared" si="69"/>
        <v>3</v>
      </c>
      <c r="GK16" s="134">
        <f t="shared" si="69"/>
        <v>9</v>
      </c>
      <c r="GL16" s="201"/>
      <c r="GM16" s="135">
        <v>6</v>
      </c>
      <c r="GN16" s="136"/>
      <c r="GO16" s="129">
        <f t="shared" si="44"/>
        <v>3</v>
      </c>
      <c r="GP16" s="129">
        <f t="shared" si="44"/>
        <v>9</v>
      </c>
      <c r="GQ16" s="202"/>
      <c r="GR16" s="200">
        <f>GQ7-GP16</f>
        <v>-9</v>
      </c>
      <c r="GS16" s="130">
        <f t="shared" si="45"/>
        <v>0</v>
      </c>
      <c r="GT16" s="131">
        <f t="shared" si="46"/>
        <v>3</v>
      </c>
      <c r="GU16" s="60" t="str">
        <f t="shared" si="47"/>
        <v/>
      </c>
      <c r="GV16" s="204"/>
      <c r="GW16" s="205"/>
    </row>
    <row r="17" spans="1:205" s="61" customFormat="1" ht="16.149999999999999" customHeight="1">
      <c r="A17" s="51"/>
      <c r="B17" s="52">
        <v>7</v>
      </c>
      <c r="C17" s="53">
        <v>346</v>
      </c>
      <c r="D17" s="53">
        <v>383</v>
      </c>
      <c r="E17" s="54">
        <v>4</v>
      </c>
      <c r="F17" s="55">
        <v>5</v>
      </c>
      <c r="G17" s="56"/>
      <c r="H17" s="57">
        <v>7</v>
      </c>
      <c r="I17" s="58"/>
      <c r="J17" s="59">
        <f t="shared" si="0"/>
        <v>4</v>
      </c>
      <c r="K17" s="59">
        <f t="shared" si="0"/>
        <v>5</v>
      </c>
      <c r="L17" s="199">
        <v>6</v>
      </c>
      <c r="M17" s="200">
        <f>L7-K17</f>
        <v>21</v>
      </c>
      <c r="N17" s="130">
        <f t="shared" si="1"/>
        <v>2</v>
      </c>
      <c r="O17" s="131">
        <f t="shared" si="2"/>
        <v>-2</v>
      </c>
      <c r="P17" s="60">
        <f t="shared" si="3"/>
        <v>2</v>
      </c>
      <c r="Q17" s="105"/>
      <c r="R17" s="108"/>
      <c r="S17" s="127">
        <v>7</v>
      </c>
      <c r="T17" s="132">
        <f t="shared" si="48"/>
        <v>346</v>
      </c>
      <c r="U17" s="133">
        <v>381</v>
      </c>
      <c r="V17" s="128">
        <f t="shared" si="49"/>
        <v>4</v>
      </c>
      <c r="W17" s="134">
        <f t="shared" si="49"/>
        <v>5</v>
      </c>
      <c r="X17" s="201"/>
      <c r="Y17" s="135">
        <v>7</v>
      </c>
      <c r="Z17" s="136"/>
      <c r="AA17" s="129">
        <f t="shared" si="4"/>
        <v>4</v>
      </c>
      <c r="AB17" s="129">
        <f t="shared" si="4"/>
        <v>5</v>
      </c>
      <c r="AC17" s="202">
        <v>4</v>
      </c>
      <c r="AD17" s="200">
        <f>AC7-AB17</f>
        <v>10</v>
      </c>
      <c r="AE17" s="130">
        <f t="shared" si="5"/>
        <v>1</v>
      </c>
      <c r="AF17" s="131">
        <f t="shared" si="6"/>
        <v>0</v>
      </c>
      <c r="AG17" s="60">
        <f t="shared" si="7"/>
        <v>3</v>
      </c>
      <c r="AH17" s="105"/>
      <c r="AI17" s="108"/>
      <c r="AJ17" s="127">
        <v>7</v>
      </c>
      <c r="AK17" s="132">
        <f t="shared" si="50"/>
        <v>346</v>
      </c>
      <c r="AL17" s="133">
        <v>381</v>
      </c>
      <c r="AM17" s="128">
        <f t="shared" si="51"/>
        <v>4</v>
      </c>
      <c r="AN17" s="134">
        <f t="shared" si="51"/>
        <v>5</v>
      </c>
      <c r="AO17" s="201"/>
      <c r="AP17" s="135">
        <v>7</v>
      </c>
      <c r="AQ17" s="136"/>
      <c r="AR17" s="129">
        <f t="shared" si="8"/>
        <v>4</v>
      </c>
      <c r="AS17" s="129">
        <f t="shared" si="8"/>
        <v>5</v>
      </c>
      <c r="AT17" s="202"/>
      <c r="AU17" s="200">
        <f>AT7-AS17</f>
        <v>22</v>
      </c>
      <c r="AV17" s="130">
        <f t="shared" si="9"/>
        <v>2</v>
      </c>
      <c r="AW17" s="131">
        <f t="shared" si="10"/>
        <v>4</v>
      </c>
      <c r="AX17" s="60" t="str">
        <f t="shared" si="11"/>
        <v/>
      </c>
      <c r="AY17" s="105"/>
      <c r="AZ17" s="108"/>
      <c r="BA17" s="127">
        <v>7</v>
      </c>
      <c r="BB17" s="132">
        <f t="shared" si="52"/>
        <v>346</v>
      </c>
      <c r="BC17" s="133">
        <v>381</v>
      </c>
      <c r="BD17" s="128">
        <f t="shared" si="53"/>
        <v>4</v>
      </c>
      <c r="BE17" s="134">
        <f t="shared" si="53"/>
        <v>5</v>
      </c>
      <c r="BF17" s="201"/>
      <c r="BG17" s="135">
        <v>7</v>
      </c>
      <c r="BH17" s="136"/>
      <c r="BI17" s="129">
        <f t="shared" si="12"/>
        <v>4</v>
      </c>
      <c r="BJ17" s="129">
        <f t="shared" si="12"/>
        <v>5</v>
      </c>
      <c r="BK17" s="202">
        <v>7</v>
      </c>
      <c r="BL17" s="200">
        <f>BK7-BJ17</f>
        <v>23</v>
      </c>
      <c r="BM17" s="130">
        <f t="shared" si="13"/>
        <v>2</v>
      </c>
      <c r="BN17" s="131">
        <f t="shared" si="14"/>
        <v>-3</v>
      </c>
      <c r="BO17" s="60">
        <f t="shared" si="15"/>
        <v>1</v>
      </c>
      <c r="BP17" s="105"/>
      <c r="BQ17" s="108"/>
      <c r="BR17" s="127">
        <v>7</v>
      </c>
      <c r="BS17" s="132">
        <f t="shared" si="54"/>
        <v>346</v>
      </c>
      <c r="BT17" s="133">
        <v>381</v>
      </c>
      <c r="BU17" s="128">
        <f t="shared" si="55"/>
        <v>4</v>
      </c>
      <c r="BV17" s="134">
        <f t="shared" si="55"/>
        <v>5</v>
      </c>
      <c r="BW17" s="201"/>
      <c r="BX17" s="135">
        <v>7</v>
      </c>
      <c r="BY17" s="136"/>
      <c r="BZ17" s="129">
        <f t="shared" si="16"/>
        <v>4</v>
      </c>
      <c r="CA17" s="129">
        <f t="shared" si="16"/>
        <v>5</v>
      </c>
      <c r="CB17" s="202">
        <v>6</v>
      </c>
      <c r="CC17" s="200">
        <f>CB7-CA17</f>
        <v>10</v>
      </c>
      <c r="CD17" s="130">
        <f t="shared" si="17"/>
        <v>1</v>
      </c>
      <c r="CE17" s="131">
        <f t="shared" si="18"/>
        <v>-2</v>
      </c>
      <c r="CF17" s="60">
        <f t="shared" si="19"/>
        <v>1</v>
      </c>
      <c r="CG17" s="105"/>
      <c r="CH17" s="108"/>
      <c r="CI17" s="127">
        <v>7</v>
      </c>
      <c r="CJ17" s="132">
        <f t="shared" si="56"/>
        <v>346</v>
      </c>
      <c r="CK17" s="133">
        <v>381</v>
      </c>
      <c r="CL17" s="128">
        <f t="shared" si="57"/>
        <v>4</v>
      </c>
      <c r="CM17" s="134">
        <f t="shared" si="57"/>
        <v>5</v>
      </c>
      <c r="CN17" s="201"/>
      <c r="CO17" s="135">
        <v>7</v>
      </c>
      <c r="CP17" s="136"/>
      <c r="CQ17" s="129">
        <f t="shared" si="20"/>
        <v>4</v>
      </c>
      <c r="CR17" s="129">
        <f t="shared" si="20"/>
        <v>5</v>
      </c>
      <c r="CS17" s="202">
        <v>4</v>
      </c>
      <c r="CT17" s="200">
        <f>CS7-CR17</f>
        <v>13</v>
      </c>
      <c r="CU17" s="130">
        <f t="shared" si="21"/>
        <v>1</v>
      </c>
      <c r="CV17" s="131">
        <f t="shared" si="22"/>
        <v>0</v>
      </c>
      <c r="CW17" s="60">
        <f t="shared" si="23"/>
        <v>3</v>
      </c>
      <c r="CX17" s="105"/>
      <c r="CY17" s="108"/>
      <c r="CZ17" s="127">
        <v>7</v>
      </c>
      <c r="DA17" s="132">
        <f t="shared" si="58"/>
        <v>346</v>
      </c>
      <c r="DB17" s="133">
        <v>381</v>
      </c>
      <c r="DC17" s="128">
        <f t="shared" si="59"/>
        <v>4</v>
      </c>
      <c r="DD17" s="134">
        <f t="shared" si="59"/>
        <v>5</v>
      </c>
      <c r="DE17" s="201"/>
      <c r="DF17" s="135">
        <v>7</v>
      </c>
      <c r="DG17" s="136"/>
      <c r="DH17" s="129">
        <f t="shared" si="24"/>
        <v>4</v>
      </c>
      <c r="DI17" s="129">
        <f t="shared" si="24"/>
        <v>5</v>
      </c>
      <c r="DJ17" s="202">
        <v>4</v>
      </c>
      <c r="DK17" s="200">
        <f>DJ7-DI17</f>
        <v>12</v>
      </c>
      <c r="DL17" s="130">
        <f t="shared" si="25"/>
        <v>1</v>
      </c>
      <c r="DM17" s="131">
        <f t="shared" si="26"/>
        <v>0</v>
      </c>
      <c r="DN17" s="60">
        <f t="shared" si="27"/>
        <v>3</v>
      </c>
      <c r="DO17" s="105"/>
      <c r="DP17" s="108"/>
      <c r="DQ17" s="127">
        <v>7</v>
      </c>
      <c r="DR17" s="132">
        <f t="shared" si="60"/>
        <v>346</v>
      </c>
      <c r="DS17" s="133">
        <v>381</v>
      </c>
      <c r="DT17" s="128">
        <f t="shared" si="61"/>
        <v>4</v>
      </c>
      <c r="DU17" s="134">
        <f t="shared" si="61"/>
        <v>5</v>
      </c>
      <c r="DV17" s="201"/>
      <c r="DW17" s="135">
        <v>7</v>
      </c>
      <c r="DX17" s="136"/>
      <c r="DY17" s="129">
        <f t="shared" si="28"/>
        <v>4</v>
      </c>
      <c r="DZ17" s="129">
        <f t="shared" si="28"/>
        <v>5</v>
      </c>
      <c r="EA17" s="202"/>
      <c r="EB17" s="203">
        <f>EA7-DZ17</f>
        <v>16</v>
      </c>
      <c r="EC17" s="203">
        <f t="shared" si="29"/>
        <v>1</v>
      </c>
      <c r="ED17" s="203">
        <f t="shared" si="30"/>
        <v>4</v>
      </c>
      <c r="EE17" s="60" t="str">
        <f t="shared" si="31"/>
        <v/>
      </c>
      <c r="EF17" s="105"/>
      <c r="EG17" s="108"/>
      <c r="EH17" s="127">
        <v>7</v>
      </c>
      <c r="EI17" s="132">
        <f t="shared" si="62"/>
        <v>346</v>
      </c>
      <c r="EJ17" s="133">
        <v>381</v>
      </c>
      <c r="EK17" s="128">
        <f t="shared" si="63"/>
        <v>4</v>
      </c>
      <c r="EL17" s="134">
        <f t="shared" si="63"/>
        <v>5</v>
      </c>
      <c r="EM17" s="201"/>
      <c r="EN17" s="135">
        <v>7</v>
      </c>
      <c r="EO17" s="136"/>
      <c r="EP17" s="129">
        <f t="shared" si="32"/>
        <v>4</v>
      </c>
      <c r="EQ17" s="129">
        <f t="shared" si="32"/>
        <v>5</v>
      </c>
      <c r="ER17" s="202"/>
      <c r="ES17" s="203">
        <f>ER7-EQ17</f>
        <v>-5</v>
      </c>
      <c r="ET17" s="203">
        <f t="shared" si="33"/>
        <v>0</v>
      </c>
      <c r="EU17" s="203">
        <f t="shared" si="34"/>
        <v>4</v>
      </c>
      <c r="EV17" s="60" t="str">
        <f t="shared" si="35"/>
        <v/>
      </c>
      <c r="EW17" s="105"/>
      <c r="EX17" s="108"/>
      <c r="EY17" s="127">
        <v>7</v>
      </c>
      <c r="EZ17" s="132">
        <f t="shared" si="64"/>
        <v>346</v>
      </c>
      <c r="FA17" s="133">
        <v>381</v>
      </c>
      <c r="FB17" s="128">
        <f t="shared" si="65"/>
        <v>4</v>
      </c>
      <c r="FC17" s="134">
        <f t="shared" si="65"/>
        <v>5</v>
      </c>
      <c r="FD17" s="201"/>
      <c r="FE17" s="135">
        <v>7</v>
      </c>
      <c r="FF17" s="136"/>
      <c r="FG17" s="129">
        <f t="shared" si="36"/>
        <v>4</v>
      </c>
      <c r="FH17" s="129">
        <f t="shared" si="36"/>
        <v>5</v>
      </c>
      <c r="FI17" s="202"/>
      <c r="FJ17" s="200">
        <f>FI7-FH17</f>
        <v>-5</v>
      </c>
      <c r="FK17" s="130">
        <f t="shared" si="37"/>
        <v>0</v>
      </c>
      <c r="FL17" s="131">
        <f t="shared" si="38"/>
        <v>4</v>
      </c>
      <c r="FM17" s="60" t="str">
        <f t="shared" si="39"/>
        <v/>
      </c>
      <c r="FN17" s="105"/>
      <c r="FO17" s="108"/>
      <c r="FP17" s="127">
        <v>7</v>
      </c>
      <c r="FQ17" s="132">
        <f t="shared" si="66"/>
        <v>346</v>
      </c>
      <c r="FR17" s="133">
        <v>381</v>
      </c>
      <c r="FS17" s="128">
        <f t="shared" si="67"/>
        <v>4</v>
      </c>
      <c r="FT17" s="134">
        <f t="shared" si="67"/>
        <v>5</v>
      </c>
      <c r="FU17" s="201"/>
      <c r="FV17" s="135">
        <v>7</v>
      </c>
      <c r="FW17" s="136"/>
      <c r="FX17" s="129">
        <f t="shared" si="40"/>
        <v>4</v>
      </c>
      <c r="FY17" s="129">
        <f t="shared" si="40"/>
        <v>5</v>
      </c>
      <c r="FZ17" s="202"/>
      <c r="GA17" s="200">
        <f>FZ7-FY17</f>
        <v>-5</v>
      </c>
      <c r="GB17" s="130">
        <f t="shared" si="41"/>
        <v>0</v>
      </c>
      <c r="GC17" s="131">
        <f t="shared" si="42"/>
        <v>4</v>
      </c>
      <c r="GD17" s="60" t="str">
        <f t="shared" si="43"/>
        <v/>
      </c>
      <c r="GE17" s="105"/>
      <c r="GF17" s="108"/>
      <c r="GG17" s="127">
        <v>7</v>
      </c>
      <c r="GH17" s="132">
        <f t="shared" si="68"/>
        <v>346</v>
      </c>
      <c r="GI17" s="133">
        <v>381</v>
      </c>
      <c r="GJ17" s="128">
        <f t="shared" si="69"/>
        <v>4</v>
      </c>
      <c r="GK17" s="134">
        <f t="shared" si="69"/>
        <v>5</v>
      </c>
      <c r="GL17" s="201"/>
      <c r="GM17" s="135">
        <v>7</v>
      </c>
      <c r="GN17" s="136"/>
      <c r="GO17" s="129">
        <f t="shared" si="44"/>
        <v>4</v>
      </c>
      <c r="GP17" s="129">
        <f t="shared" si="44"/>
        <v>5</v>
      </c>
      <c r="GQ17" s="202"/>
      <c r="GR17" s="200">
        <f>GQ7-GP17</f>
        <v>-5</v>
      </c>
      <c r="GS17" s="130">
        <f t="shared" si="45"/>
        <v>0</v>
      </c>
      <c r="GT17" s="131">
        <f t="shared" si="46"/>
        <v>4</v>
      </c>
      <c r="GU17" s="60" t="str">
        <f t="shared" si="47"/>
        <v/>
      </c>
      <c r="GV17" s="204"/>
      <c r="GW17" s="205"/>
    </row>
    <row r="18" spans="1:205" s="61" customFormat="1" ht="16.149999999999999" customHeight="1">
      <c r="A18" s="51"/>
      <c r="B18" s="52">
        <v>8</v>
      </c>
      <c r="C18" s="53">
        <v>330</v>
      </c>
      <c r="D18" s="53">
        <v>178</v>
      </c>
      <c r="E18" s="54">
        <v>4</v>
      </c>
      <c r="F18" s="55">
        <v>1</v>
      </c>
      <c r="G18" s="56"/>
      <c r="H18" s="57">
        <v>8</v>
      </c>
      <c r="I18" s="58"/>
      <c r="J18" s="59">
        <f t="shared" si="0"/>
        <v>4</v>
      </c>
      <c r="K18" s="59">
        <f t="shared" si="0"/>
        <v>1</v>
      </c>
      <c r="L18" s="199">
        <v>5</v>
      </c>
      <c r="M18" s="200">
        <f>L7-K18</f>
        <v>25</v>
      </c>
      <c r="N18" s="130">
        <f t="shared" si="1"/>
        <v>2</v>
      </c>
      <c r="O18" s="131">
        <f t="shared" si="2"/>
        <v>-1</v>
      </c>
      <c r="P18" s="60">
        <f t="shared" si="3"/>
        <v>3</v>
      </c>
      <c r="Q18" s="105"/>
      <c r="R18" s="108"/>
      <c r="S18" s="127">
        <v>8</v>
      </c>
      <c r="T18" s="132">
        <f t="shared" si="48"/>
        <v>330</v>
      </c>
      <c r="U18" s="133">
        <v>381</v>
      </c>
      <c r="V18" s="128">
        <f t="shared" si="49"/>
        <v>4</v>
      </c>
      <c r="W18" s="134">
        <f t="shared" si="49"/>
        <v>1</v>
      </c>
      <c r="X18" s="201"/>
      <c r="Y18" s="135">
        <v>8</v>
      </c>
      <c r="Z18" s="136"/>
      <c r="AA18" s="129">
        <f t="shared" si="4"/>
        <v>4</v>
      </c>
      <c r="AB18" s="129">
        <f t="shared" si="4"/>
        <v>1</v>
      </c>
      <c r="AC18" s="202">
        <v>7</v>
      </c>
      <c r="AD18" s="200">
        <f>AC7-AB18</f>
        <v>14</v>
      </c>
      <c r="AE18" s="130">
        <f t="shared" si="5"/>
        <v>1</v>
      </c>
      <c r="AF18" s="131">
        <f t="shared" si="6"/>
        <v>-3</v>
      </c>
      <c r="AG18" s="60">
        <f t="shared" si="7"/>
        <v>0</v>
      </c>
      <c r="AH18" s="105"/>
      <c r="AI18" s="108"/>
      <c r="AJ18" s="127">
        <v>8</v>
      </c>
      <c r="AK18" s="132">
        <f t="shared" si="50"/>
        <v>330</v>
      </c>
      <c r="AL18" s="133">
        <v>381</v>
      </c>
      <c r="AM18" s="128">
        <f t="shared" si="51"/>
        <v>4</v>
      </c>
      <c r="AN18" s="134">
        <f t="shared" si="51"/>
        <v>1</v>
      </c>
      <c r="AO18" s="201"/>
      <c r="AP18" s="135">
        <v>8</v>
      </c>
      <c r="AQ18" s="136"/>
      <c r="AR18" s="129">
        <f t="shared" si="8"/>
        <v>4</v>
      </c>
      <c r="AS18" s="129">
        <f t="shared" si="8"/>
        <v>1</v>
      </c>
      <c r="AT18" s="202">
        <v>5</v>
      </c>
      <c r="AU18" s="200">
        <f>AT7-AS18</f>
        <v>26</v>
      </c>
      <c r="AV18" s="130">
        <f t="shared" si="9"/>
        <v>2</v>
      </c>
      <c r="AW18" s="131">
        <f t="shared" si="10"/>
        <v>-1</v>
      </c>
      <c r="AX18" s="60">
        <f t="shared" si="11"/>
        <v>3</v>
      </c>
      <c r="AY18" s="105"/>
      <c r="AZ18" s="108"/>
      <c r="BA18" s="127">
        <v>8</v>
      </c>
      <c r="BB18" s="132">
        <f t="shared" si="52"/>
        <v>330</v>
      </c>
      <c r="BC18" s="133">
        <v>381</v>
      </c>
      <c r="BD18" s="128">
        <f t="shared" si="53"/>
        <v>4</v>
      </c>
      <c r="BE18" s="134">
        <f t="shared" si="53"/>
        <v>1</v>
      </c>
      <c r="BF18" s="201"/>
      <c r="BG18" s="135">
        <v>8</v>
      </c>
      <c r="BH18" s="136"/>
      <c r="BI18" s="129">
        <f t="shared" si="12"/>
        <v>4</v>
      </c>
      <c r="BJ18" s="129">
        <f t="shared" si="12"/>
        <v>1</v>
      </c>
      <c r="BK18" s="202">
        <v>7</v>
      </c>
      <c r="BL18" s="200">
        <f>BK7-BJ18</f>
        <v>27</v>
      </c>
      <c r="BM18" s="130">
        <f t="shared" si="13"/>
        <v>2</v>
      </c>
      <c r="BN18" s="131">
        <f t="shared" si="14"/>
        <v>-3</v>
      </c>
      <c r="BO18" s="60">
        <f t="shared" si="15"/>
        <v>1</v>
      </c>
      <c r="BP18" s="105"/>
      <c r="BQ18" s="108"/>
      <c r="BR18" s="127">
        <v>8</v>
      </c>
      <c r="BS18" s="132">
        <f t="shared" si="54"/>
        <v>330</v>
      </c>
      <c r="BT18" s="133">
        <v>381</v>
      </c>
      <c r="BU18" s="128">
        <f t="shared" si="55"/>
        <v>4</v>
      </c>
      <c r="BV18" s="134">
        <f t="shared" si="55"/>
        <v>1</v>
      </c>
      <c r="BW18" s="201"/>
      <c r="BX18" s="135">
        <v>8</v>
      </c>
      <c r="BY18" s="136"/>
      <c r="BZ18" s="129">
        <f t="shared" si="16"/>
        <v>4</v>
      </c>
      <c r="CA18" s="129">
        <f t="shared" si="16"/>
        <v>1</v>
      </c>
      <c r="CB18" s="202">
        <v>6</v>
      </c>
      <c r="CC18" s="200">
        <f>CB7-CA18</f>
        <v>14</v>
      </c>
      <c r="CD18" s="130">
        <f t="shared" si="17"/>
        <v>1</v>
      </c>
      <c r="CE18" s="131">
        <f t="shared" si="18"/>
        <v>-2</v>
      </c>
      <c r="CF18" s="60">
        <f t="shared" si="19"/>
        <v>1</v>
      </c>
      <c r="CG18" s="105"/>
      <c r="CH18" s="108"/>
      <c r="CI18" s="127">
        <v>8</v>
      </c>
      <c r="CJ18" s="132">
        <f t="shared" si="56"/>
        <v>330</v>
      </c>
      <c r="CK18" s="133">
        <v>381</v>
      </c>
      <c r="CL18" s="128">
        <f t="shared" si="57"/>
        <v>4</v>
      </c>
      <c r="CM18" s="134">
        <f t="shared" si="57"/>
        <v>1</v>
      </c>
      <c r="CN18" s="201"/>
      <c r="CO18" s="135">
        <v>8</v>
      </c>
      <c r="CP18" s="136"/>
      <c r="CQ18" s="129">
        <f t="shared" si="20"/>
        <v>4</v>
      </c>
      <c r="CR18" s="129">
        <f t="shared" si="20"/>
        <v>1</v>
      </c>
      <c r="CS18" s="202">
        <v>6</v>
      </c>
      <c r="CT18" s="200">
        <f>CS7-CR18</f>
        <v>17</v>
      </c>
      <c r="CU18" s="130">
        <f t="shared" si="21"/>
        <v>1</v>
      </c>
      <c r="CV18" s="131">
        <f t="shared" si="22"/>
        <v>-2</v>
      </c>
      <c r="CW18" s="60">
        <f t="shared" si="23"/>
        <v>1</v>
      </c>
      <c r="CX18" s="105"/>
      <c r="CY18" s="108"/>
      <c r="CZ18" s="127">
        <v>8</v>
      </c>
      <c r="DA18" s="132">
        <f t="shared" si="58"/>
        <v>330</v>
      </c>
      <c r="DB18" s="133">
        <v>381</v>
      </c>
      <c r="DC18" s="128">
        <f t="shared" si="59"/>
        <v>4</v>
      </c>
      <c r="DD18" s="134">
        <f t="shared" si="59"/>
        <v>1</v>
      </c>
      <c r="DE18" s="201"/>
      <c r="DF18" s="135">
        <v>8</v>
      </c>
      <c r="DG18" s="136"/>
      <c r="DH18" s="129">
        <f t="shared" si="24"/>
        <v>4</v>
      </c>
      <c r="DI18" s="129">
        <f t="shared" si="24"/>
        <v>1</v>
      </c>
      <c r="DJ18" s="202">
        <v>6</v>
      </c>
      <c r="DK18" s="200">
        <f>DJ7-DI18</f>
        <v>16</v>
      </c>
      <c r="DL18" s="130">
        <f t="shared" si="25"/>
        <v>1</v>
      </c>
      <c r="DM18" s="131">
        <f t="shared" si="26"/>
        <v>-2</v>
      </c>
      <c r="DN18" s="60">
        <f t="shared" si="27"/>
        <v>1</v>
      </c>
      <c r="DO18" s="105"/>
      <c r="DP18" s="108"/>
      <c r="DQ18" s="127">
        <v>8</v>
      </c>
      <c r="DR18" s="132">
        <f t="shared" si="60"/>
        <v>330</v>
      </c>
      <c r="DS18" s="133">
        <v>381</v>
      </c>
      <c r="DT18" s="128">
        <f t="shared" si="61"/>
        <v>4</v>
      </c>
      <c r="DU18" s="134">
        <f t="shared" si="61"/>
        <v>1</v>
      </c>
      <c r="DV18" s="201"/>
      <c r="DW18" s="135">
        <v>8</v>
      </c>
      <c r="DX18" s="136"/>
      <c r="DY18" s="129">
        <f t="shared" si="28"/>
        <v>4</v>
      </c>
      <c r="DZ18" s="129">
        <f t="shared" si="28"/>
        <v>1</v>
      </c>
      <c r="EA18" s="202"/>
      <c r="EB18" s="203">
        <f>EA7-DZ18</f>
        <v>20</v>
      </c>
      <c r="EC18" s="203">
        <f t="shared" si="29"/>
        <v>2</v>
      </c>
      <c r="ED18" s="203">
        <f t="shared" si="30"/>
        <v>4</v>
      </c>
      <c r="EE18" s="60" t="str">
        <f t="shared" si="31"/>
        <v/>
      </c>
      <c r="EF18" s="105"/>
      <c r="EG18" s="108"/>
      <c r="EH18" s="127">
        <v>8</v>
      </c>
      <c r="EI18" s="132">
        <f t="shared" si="62"/>
        <v>330</v>
      </c>
      <c r="EJ18" s="133">
        <v>381</v>
      </c>
      <c r="EK18" s="128">
        <f t="shared" si="63"/>
        <v>4</v>
      </c>
      <c r="EL18" s="134">
        <f t="shared" si="63"/>
        <v>1</v>
      </c>
      <c r="EM18" s="201"/>
      <c r="EN18" s="135">
        <v>8</v>
      </c>
      <c r="EO18" s="136"/>
      <c r="EP18" s="129">
        <f t="shared" si="32"/>
        <v>4</v>
      </c>
      <c r="EQ18" s="129">
        <f t="shared" si="32"/>
        <v>1</v>
      </c>
      <c r="ER18" s="202"/>
      <c r="ES18" s="203">
        <f>ER7-EQ18</f>
        <v>-1</v>
      </c>
      <c r="ET18" s="203">
        <f t="shared" si="33"/>
        <v>0</v>
      </c>
      <c r="EU18" s="203">
        <f t="shared" si="34"/>
        <v>4</v>
      </c>
      <c r="EV18" s="60" t="str">
        <f t="shared" si="35"/>
        <v/>
      </c>
      <c r="EW18" s="105"/>
      <c r="EX18" s="108"/>
      <c r="EY18" s="127">
        <v>8</v>
      </c>
      <c r="EZ18" s="132">
        <f t="shared" si="64"/>
        <v>330</v>
      </c>
      <c r="FA18" s="133">
        <v>381</v>
      </c>
      <c r="FB18" s="128">
        <f t="shared" si="65"/>
        <v>4</v>
      </c>
      <c r="FC18" s="134">
        <f t="shared" si="65"/>
        <v>1</v>
      </c>
      <c r="FD18" s="201"/>
      <c r="FE18" s="135">
        <v>8</v>
      </c>
      <c r="FF18" s="136"/>
      <c r="FG18" s="129">
        <f t="shared" si="36"/>
        <v>4</v>
      </c>
      <c r="FH18" s="129">
        <f t="shared" si="36"/>
        <v>1</v>
      </c>
      <c r="FI18" s="202"/>
      <c r="FJ18" s="200">
        <f>FI7-FH18</f>
        <v>-1</v>
      </c>
      <c r="FK18" s="130">
        <f t="shared" si="37"/>
        <v>0</v>
      </c>
      <c r="FL18" s="131">
        <f t="shared" si="38"/>
        <v>4</v>
      </c>
      <c r="FM18" s="60" t="str">
        <f t="shared" si="39"/>
        <v/>
      </c>
      <c r="FN18" s="105"/>
      <c r="FO18" s="108"/>
      <c r="FP18" s="127">
        <v>8</v>
      </c>
      <c r="FQ18" s="132">
        <f t="shared" si="66"/>
        <v>330</v>
      </c>
      <c r="FR18" s="133">
        <v>381</v>
      </c>
      <c r="FS18" s="128">
        <f t="shared" si="67"/>
        <v>4</v>
      </c>
      <c r="FT18" s="134">
        <f t="shared" si="67"/>
        <v>1</v>
      </c>
      <c r="FU18" s="201"/>
      <c r="FV18" s="135">
        <v>8</v>
      </c>
      <c r="FW18" s="136"/>
      <c r="FX18" s="129">
        <f t="shared" si="40"/>
        <v>4</v>
      </c>
      <c r="FY18" s="129">
        <f t="shared" si="40"/>
        <v>1</v>
      </c>
      <c r="FZ18" s="202"/>
      <c r="GA18" s="200">
        <f>FZ7-FY18</f>
        <v>-1</v>
      </c>
      <c r="GB18" s="130">
        <f t="shared" si="41"/>
        <v>0</v>
      </c>
      <c r="GC18" s="131">
        <f t="shared" si="42"/>
        <v>4</v>
      </c>
      <c r="GD18" s="60" t="str">
        <f t="shared" si="43"/>
        <v/>
      </c>
      <c r="GE18" s="105"/>
      <c r="GF18" s="108"/>
      <c r="GG18" s="127">
        <v>8</v>
      </c>
      <c r="GH18" s="132">
        <f t="shared" si="68"/>
        <v>330</v>
      </c>
      <c r="GI18" s="133">
        <v>381</v>
      </c>
      <c r="GJ18" s="128">
        <f t="shared" si="69"/>
        <v>4</v>
      </c>
      <c r="GK18" s="134">
        <f t="shared" si="69"/>
        <v>1</v>
      </c>
      <c r="GL18" s="201"/>
      <c r="GM18" s="135">
        <v>8</v>
      </c>
      <c r="GN18" s="136"/>
      <c r="GO18" s="129">
        <f t="shared" si="44"/>
        <v>4</v>
      </c>
      <c r="GP18" s="129">
        <f t="shared" si="44"/>
        <v>1</v>
      </c>
      <c r="GQ18" s="202"/>
      <c r="GR18" s="200">
        <f>GQ7-GP18</f>
        <v>-1</v>
      </c>
      <c r="GS18" s="130">
        <f t="shared" si="45"/>
        <v>0</v>
      </c>
      <c r="GT18" s="131">
        <f t="shared" si="46"/>
        <v>4</v>
      </c>
      <c r="GU18" s="60" t="str">
        <f t="shared" si="47"/>
        <v/>
      </c>
      <c r="GV18" s="204"/>
      <c r="GW18" s="205"/>
    </row>
    <row r="19" spans="1:205" s="61" customFormat="1" ht="16.149999999999999" customHeight="1">
      <c r="A19" s="62"/>
      <c r="B19" s="52">
        <v>9</v>
      </c>
      <c r="C19" s="53">
        <v>381</v>
      </c>
      <c r="D19" s="53">
        <v>310</v>
      </c>
      <c r="E19" s="54">
        <v>4</v>
      </c>
      <c r="F19" s="55">
        <v>13</v>
      </c>
      <c r="G19" s="56"/>
      <c r="H19" s="57">
        <v>9</v>
      </c>
      <c r="I19" s="58"/>
      <c r="J19" s="59">
        <f t="shared" si="0"/>
        <v>4</v>
      </c>
      <c r="K19" s="59">
        <f t="shared" si="0"/>
        <v>13</v>
      </c>
      <c r="L19" s="199">
        <v>6</v>
      </c>
      <c r="M19" s="200">
        <f>L7-K19</f>
        <v>13</v>
      </c>
      <c r="N19" s="130">
        <f t="shared" si="1"/>
        <v>1</v>
      </c>
      <c r="O19" s="131">
        <f t="shared" si="2"/>
        <v>-2</v>
      </c>
      <c r="P19" s="60">
        <f t="shared" si="3"/>
        <v>1</v>
      </c>
      <c r="Q19" s="105"/>
      <c r="R19" s="137"/>
      <c r="S19" s="127">
        <v>9</v>
      </c>
      <c r="T19" s="132">
        <f t="shared" si="48"/>
        <v>381</v>
      </c>
      <c r="U19" s="133">
        <v>381</v>
      </c>
      <c r="V19" s="128">
        <f t="shared" si="49"/>
        <v>4</v>
      </c>
      <c r="W19" s="134">
        <f t="shared" si="49"/>
        <v>13</v>
      </c>
      <c r="X19" s="201"/>
      <c r="Y19" s="135">
        <v>9</v>
      </c>
      <c r="Z19" s="136"/>
      <c r="AA19" s="129">
        <f t="shared" si="4"/>
        <v>4</v>
      </c>
      <c r="AB19" s="129">
        <f t="shared" si="4"/>
        <v>13</v>
      </c>
      <c r="AC19" s="202"/>
      <c r="AD19" s="200">
        <f>AC7-AB19</f>
        <v>2</v>
      </c>
      <c r="AE19" s="130">
        <f t="shared" si="5"/>
        <v>1</v>
      </c>
      <c r="AF19" s="131">
        <f t="shared" si="6"/>
        <v>4</v>
      </c>
      <c r="AG19" s="60" t="str">
        <f t="shared" si="7"/>
        <v/>
      </c>
      <c r="AH19" s="105"/>
      <c r="AI19" s="137"/>
      <c r="AJ19" s="127">
        <v>9</v>
      </c>
      <c r="AK19" s="132">
        <f t="shared" si="50"/>
        <v>381</v>
      </c>
      <c r="AL19" s="133">
        <v>381</v>
      </c>
      <c r="AM19" s="128">
        <f t="shared" si="51"/>
        <v>4</v>
      </c>
      <c r="AN19" s="134">
        <f t="shared" si="51"/>
        <v>13</v>
      </c>
      <c r="AO19" s="201"/>
      <c r="AP19" s="135">
        <v>9</v>
      </c>
      <c r="AQ19" s="136"/>
      <c r="AR19" s="129">
        <f t="shared" si="8"/>
        <v>4</v>
      </c>
      <c r="AS19" s="129">
        <f t="shared" si="8"/>
        <v>13</v>
      </c>
      <c r="AT19" s="202">
        <v>7</v>
      </c>
      <c r="AU19" s="200">
        <f>AT7-AS19</f>
        <v>14</v>
      </c>
      <c r="AV19" s="130">
        <f t="shared" si="9"/>
        <v>1</v>
      </c>
      <c r="AW19" s="131">
        <f t="shared" si="10"/>
        <v>-3</v>
      </c>
      <c r="AX19" s="60">
        <f t="shared" si="11"/>
        <v>0</v>
      </c>
      <c r="AY19" s="105"/>
      <c r="AZ19" s="137"/>
      <c r="BA19" s="127">
        <v>9</v>
      </c>
      <c r="BB19" s="132">
        <f t="shared" si="52"/>
        <v>381</v>
      </c>
      <c r="BC19" s="133">
        <v>381</v>
      </c>
      <c r="BD19" s="128">
        <f t="shared" si="53"/>
        <v>4</v>
      </c>
      <c r="BE19" s="134">
        <f t="shared" si="53"/>
        <v>13</v>
      </c>
      <c r="BF19" s="201"/>
      <c r="BG19" s="135">
        <v>9</v>
      </c>
      <c r="BH19" s="136"/>
      <c r="BI19" s="129">
        <f t="shared" si="12"/>
        <v>4</v>
      </c>
      <c r="BJ19" s="129">
        <f t="shared" si="12"/>
        <v>13</v>
      </c>
      <c r="BK19" s="202">
        <v>7</v>
      </c>
      <c r="BL19" s="200">
        <f>BK7-BJ19</f>
        <v>15</v>
      </c>
      <c r="BM19" s="130">
        <f t="shared" si="13"/>
        <v>1</v>
      </c>
      <c r="BN19" s="131">
        <f t="shared" si="14"/>
        <v>-3</v>
      </c>
      <c r="BO19" s="60">
        <f t="shared" si="15"/>
        <v>0</v>
      </c>
      <c r="BP19" s="105"/>
      <c r="BQ19" s="137"/>
      <c r="BR19" s="127">
        <v>9</v>
      </c>
      <c r="BS19" s="132">
        <f t="shared" si="54"/>
        <v>381</v>
      </c>
      <c r="BT19" s="133">
        <v>381</v>
      </c>
      <c r="BU19" s="128">
        <f t="shared" si="55"/>
        <v>4</v>
      </c>
      <c r="BV19" s="134">
        <f t="shared" si="55"/>
        <v>13</v>
      </c>
      <c r="BW19" s="201"/>
      <c r="BX19" s="135">
        <v>9</v>
      </c>
      <c r="BY19" s="136"/>
      <c r="BZ19" s="129">
        <f t="shared" si="16"/>
        <v>4</v>
      </c>
      <c r="CA19" s="129">
        <f t="shared" si="16"/>
        <v>13</v>
      </c>
      <c r="CB19" s="202">
        <v>7</v>
      </c>
      <c r="CC19" s="200">
        <f>CB7-CA19</f>
        <v>2</v>
      </c>
      <c r="CD19" s="130">
        <f t="shared" si="17"/>
        <v>1</v>
      </c>
      <c r="CE19" s="131">
        <f t="shared" si="18"/>
        <v>-3</v>
      </c>
      <c r="CF19" s="60">
        <f t="shared" si="19"/>
        <v>0</v>
      </c>
      <c r="CG19" s="105"/>
      <c r="CH19" s="137"/>
      <c r="CI19" s="127">
        <v>9</v>
      </c>
      <c r="CJ19" s="132">
        <f t="shared" si="56"/>
        <v>381</v>
      </c>
      <c r="CK19" s="133">
        <v>381</v>
      </c>
      <c r="CL19" s="128">
        <f t="shared" si="57"/>
        <v>4</v>
      </c>
      <c r="CM19" s="134">
        <f t="shared" si="57"/>
        <v>13</v>
      </c>
      <c r="CN19" s="201"/>
      <c r="CO19" s="135">
        <v>9</v>
      </c>
      <c r="CP19" s="136"/>
      <c r="CQ19" s="129">
        <f t="shared" si="20"/>
        <v>4</v>
      </c>
      <c r="CR19" s="129">
        <f t="shared" si="20"/>
        <v>13</v>
      </c>
      <c r="CS19" s="202">
        <v>7</v>
      </c>
      <c r="CT19" s="200">
        <f>CS7-CR19</f>
        <v>5</v>
      </c>
      <c r="CU19" s="130">
        <f t="shared" si="21"/>
        <v>1</v>
      </c>
      <c r="CV19" s="131">
        <f t="shared" si="22"/>
        <v>-3</v>
      </c>
      <c r="CW19" s="60">
        <f t="shared" si="23"/>
        <v>0</v>
      </c>
      <c r="CX19" s="105"/>
      <c r="CY19" s="137"/>
      <c r="CZ19" s="127">
        <v>9</v>
      </c>
      <c r="DA19" s="132">
        <f t="shared" si="58"/>
        <v>381</v>
      </c>
      <c r="DB19" s="133">
        <v>381</v>
      </c>
      <c r="DC19" s="128">
        <f t="shared" si="59"/>
        <v>4</v>
      </c>
      <c r="DD19" s="134">
        <f t="shared" si="59"/>
        <v>13</v>
      </c>
      <c r="DE19" s="201"/>
      <c r="DF19" s="135">
        <v>9</v>
      </c>
      <c r="DG19" s="136"/>
      <c r="DH19" s="129">
        <f t="shared" si="24"/>
        <v>4</v>
      </c>
      <c r="DI19" s="129">
        <f t="shared" si="24"/>
        <v>13</v>
      </c>
      <c r="DJ19" s="202"/>
      <c r="DK19" s="200">
        <f>DJ7-DI19</f>
        <v>4</v>
      </c>
      <c r="DL19" s="130">
        <f t="shared" si="25"/>
        <v>1</v>
      </c>
      <c r="DM19" s="131">
        <f t="shared" si="26"/>
        <v>4</v>
      </c>
      <c r="DN19" s="60" t="str">
        <f t="shared" si="27"/>
        <v/>
      </c>
      <c r="DO19" s="105"/>
      <c r="DP19" s="137"/>
      <c r="DQ19" s="127">
        <v>9</v>
      </c>
      <c r="DR19" s="132">
        <f t="shared" si="60"/>
        <v>381</v>
      </c>
      <c r="DS19" s="133">
        <v>381</v>
      </c>
      <c r="DT19" s="128">
        <f t="shared" si="61"/>
        <v>4</v>
      </c>
      <c r="DU19" s="134">
        <f t="shared" si="61"/>
        <v>13</v>
      </c>
      <c r="DV19" s="201"/>
      <c r="DW19" s="135">
        <v>9</v>
      </c>
      <c r="DX19" s="136"/>
      <c r="DY19" s="129">
        <f t="shared" si="28"/>
        <v>4</v>
      </c>
      <c r="DZ19" s="129">
        <f t="shared" si="28"/>
        <v>13</v>
      </c>
      <c r="EA19" s="202"/>
      <c r="EB19" s="203">
        <f>EA7-DZ19</f>
        <v>8</v>
      </c>
      <c r="EC19" s="203">
        <f t="shared" si="29"/>
        <v>1</v>
      </c>
      <c r="ED19" s="203">
        <f t="shared" si="30"/>
        <v>4</v>
      </c>
      <c r="EE19" s="60" t="str">
        <f t="shared" si="31"/>
        <v/>
      </c>
      <c r="EF19" s="105"/>
      <c r="EG19" s="137"/>
      <c r="EH19" s="127">
        <v>9</v>
      </c>
      <c r="EI19" s="132">
        <f t="shared" si="62"/>
        <v>381</v>
      </c>
      <c r="EJ19" s="133">
        <v>381</v>
      </c>
      <c r="EK19" s="128">
        <f t="shared" si="63"/>
        <v>4</v>
      </c>
      <c r="EL19" s="134">
        <f t="shared" si="63"/>
        <v>13</v>
      </c>
      <c r="EM19" s="201"/>
      <c r="EN19" s="135">
        <v>9</v>
      </c>
      <c r="EO19" s="136"/>
      <c r="EP19" s="129">
        <f t="shared" si="32"/>
        <v>4</v>
      </c>
      <c r="EQ19" s="129">
        <f t="shared" si="32"/>
        <v>13</v>
      </c>
      <c r="ER19" s="202"/>
      <c r="ES19" s="203">
        <f>ER7-EQ19</f>
        <v>-13</v>
      </c>
      <c r="ET19" s="203">
        <f t="shared" si="33"/>
        <v>0</v>
      </c>
      <c r="EU19" s="203">
        <f t="shared" si="34"/>
        <v>4</v>
      </c>
      <c r="EV19" s="60" t="str">
        <f t="shared" si="35"/>
        <v/>
      </c>
      <c r="EW19" s="105"/>
      <c r="EX19" s="137"/>
      <c r="EY19" s="127">
        <v>9</v>
      </c>
      <c r="EZ19" s="132">
        <f t="shared" si="64"/>
        <v>381</v>
      </c>
      <c r="FA19" s="133">
        <v>381</v>
      </c>
      <c r="FB19" s="128">
        <f t="shared" si="65"/>
        <v>4</v>
      </c>
      <c r="FC19" s="134">
        <f t="shared" si="65"/>
        <v>13</v>
      </c>
      <c r="FD19" s="201"/>
      <c r="FE19" s="135">
        <v>9</v>
      </c>
      <c r="FF19" s="136"/>
      <c r="FG19" s="129">
        <f t="shared" si="36"/>
        <v>4</v>
      </c>
      <c r="FH19" s="129">
        <f t="shared" si="36"/>
        <v>13</v>
      </c>
      <c r="FI19" s="202"/>
      <c r="FJ19" s="200">
        <f>FI7-FH19</f>
        <v>-13</v>
      </c>
      <c r="FK19" s="130">
        <f t="shared" si="37"/>
        <v>0</v>
      </c>
      <c r="FL19" s="131">
        <f t="shared" si="38"/>
        <v>4</v>
      </c>
      <c r="FM19" s="60" t="str">
        <f t="shared" si="39"/>
        <v/>
      </c>
      <c r="FN19" s="105"/>
      <c r="FO19" s="137"/>
      <c r="FP19" s="127">
        <v>9</v>
      </c>
      <c r="FQ19" s="132">
        <f t="shared" si="66"/>
        <v>381</v>
      </c>
      <c r="FR19" s="133">
        <v>381</v>
      </c>
      <c r="FS19" s="128">
        <f t="shared" si="67"/>
        <v>4</v>
      </c>
      <c r="FT19" s="134">
        <f t="shared" si="67"/>
        <v>13</v>
      </c>
      <c r="FU19" s="201"/>
      <c r="FV19" s="135">
        <v>9</v>
      </c>
      <c r="FW19" s="136"/>
      <c r="FX19" s="129">
        <f t="shared" si="40"/>
        <v>4</v>
      </c>
      <c r="FY19" s="129">
        <f t="shared" si="40"/>
        <v>13</v>
      </c>
      <c r="FZ19" s="202"/>
      <c r="GA19" s="200">
        <f>FZ7-FY19</f>
        <v>-13</v>
      </c>
      <c r="GB19" s="130">
        <f t="shared" si="41"/>
        <v>0</v>
      </c>
      <c r="GC19" s="131">
        <f t="shared" si="42"/>
        <v>4</v>
      </c>
      <c r="GD19" s="60" t="str">
        <f t="shared" si="43"/>
        <v/>
      </c>
      <c r="GE19" s="105"/>
      <c r="GF19" s="137"/>
      <c r="GG19" s="127">
        <v>9</v>
      </c>
      <c r="GH19" s="132">
        <f t="shared" si="68"/>
        <v>381</v>
      </c>
      <c r="GI19" s="133">
        <v>381</v>
      </c>
      <c r="GJ19" s="128">
        <f t="shared" si="69"/>
        <v>4</v>
      </c>
      <c r="GK19" s="134">
        <f t="shared" si="69"/>
        <v>13</v>
      </c>
      <c r="GL19" s="201"/>
      <c r="GM19" s="135">
        <v>9</v>
      </c>
      <c r="GN19" s="136"/>
      <c r="GO19" s="129">
        <f t="shared" si="44"/>
        <v>4</v>
      </c>
      <c r="GP19" s="129">
        <f t="shared" si="44"/>
        <v>13</v>
      </c>
      <c r="GQ19" s="202"/>
      <c r="GR19" s="200">
        <f>GQ7-GP19</f>
        <v>-13</v>
      </c>
      <c r="GS19" s="130">
        <f t="shared" si="45"/>
        <v>0</v>
      </c>
      <c r="GT19" s="131">
        <f t="shared" si="46"/>
        <v>4</v>
      </c>
      <c r="GU19" s="60" t="str">
        <f t="shared" si="47"/>
        <v/>
      </c>
      <c r="GV19" s="204"/>
      <c r="GW19" s="205"/>
    </row>
    <row r="20" spans="1:205" s="61" customFormat="1" ht="4.95" customHeight="1" thickBot="1">
      <c r="A20" s="51"/>
      <c r="B20" s="63"/>
      <c r="C20" s="64"/>
      <c r="D20" s="64"/>
      <c r="E20" s="64"/>
      <c r="F20" s="65"/>
      <c r="G20" s="56"/>
      <c r="H20" s="66"/>
      <c r="I20" s="66"/>
      <c r="J20" s="67"/>
      <c r="K20" s="67"/>
      <c r="L20" s="141"/>
      <c r="M20" s="142"/>
      <c r="N20" s="142"/>
      <c r="O20" s="142"/>
      <c r="P20" s="143"/>
      <c r="Q20" s="108"/>
      <c r="R20" s="108"/>
      <c r="S20" s="138"/>
      <c r="T20" s="139"/>
      <c r="U20" s="139"/>
      <c r="V20" s="139"/>
      <c r="W20" s="139"/>
      <c r="X20" s="201"/>
      <c r="Y20" s="144"/>
      <c r="Z20" s="144"/>
      <c r="AA20" s="140"/>
      <c r="AB20" s="140"/>
      <c r="AC20" s="141"/>
      <c r="AD20" s="142"/>
      <c r="AE20" s="142"/>
      <c r="AF20" s="142"/>
      <c r="AG20" s="143"/>
      <c r="AH20" s="108"/>
      <c r="AI20" s="108"/>
      <c r="AJ20" s="138"/>
      <c r="AK20" s="139"/>
      <c r="AL20" s="139"/>
      <c r="AM20" s="139"/>
      <c r="AN20" s="139"/>
      <c r="AO20" s="201"/>
      <c r="AP20" s="144"/>
      <c r="AQ20" s="144"/>
      <c r="AR20" s="140"/>
      <c r="AS20" s="140"/>
      <c r="AT20" s="141"/>
      <c r="AU20" s="142"/>
      <c r="AV20" s="142"/>
      <c r="AW20" s="142"/>
      <c r="AX20" s="143"/>
      <c r="AY20" s="108"/>
      <c r="AZ20" s="108"/>
      <c r="BA20" s="138"/>
      <c r="BB20" s="139"/>
      <c r="BC20" s="139"/>
      <c r="BD20" s="139"/>
      <c r="BE20" s="139"/>
      <c r="BF20" s="201"/>
      <c r="BG20" s="144"/>
      <c r="BH20" s="144"/>
      <c r="BI20" s="140"/>
      <c r="BJ20" s="140"/>
      <c r="BK20" s="141"/>
      <c r="BL20" s="142"/>
      <c r="BM20" s="142"/>
      <c r="BN20" s="142"/>
      <c r="BO20" s="143"/>
      <c r="BP20" s="108"/>
      <c r="BQ20" s="108"/>
      <c r="BR20" s="138"/>
      <c r="BS20" s="139"/>
      <c r="BT20" s="139"/>
      <c r="BU20" s="139"/>
      <c r="BV20" s="139"/>
      <c r="BW20" s="201"/>
      <c r="BX20" s="144"/>
      <c r="BY20" s="144"/>
      <c r="BZ20" s="140"/>
      <c r="CA20" s="140"/>
      <c r="CB20" s="141"/>
      <c r="CC20" s="142"/>
      <c r="CD20" s="142"/>
      <c r="CE20" s="142"/>
      <c r="CF20" s="143"/>
      <c r="CG20" s="108"/>
      <c r="CH20" s="108"/>
      <c r="CI20" s="138"/>
      <c r="CJ20" s="139"/>
      <c r="CK20" s="139"/>
      <c r="CL20" s="139"/>
      <c r="CM20" s="139"/>
      <c r="CN20" s="201"/>
      <c r="CO20" s="144"/>
      <c r="CP20" s="144"/>
      <c r="CQ20" s="140"/>
      <c r="CR20" s="140"/>
      <c r="CS20" s="141"/>
      <c r="CT20" s="142"/>
      <c r="CU20" s="142"/>
      <c r="CV20" s="142"/>
      <c r="CW20" s="143"/>
      <c r="CX20" s="108"/>
      <c r="CY20" s="108"/>
      <c r="CZ20" s="138"/>
      <c r="DA20" s="139"/>
      <c r="DB20" s="139"/>
      <c r="DC20" s="139"/>
      <c r="DD20" s="139"/>
      <c r="DE20" s="201"/>
      <c r="DF20" s="144"/>
      <c r="DG20" s="144"/>
      <c r="DH20" s="140"/>
      <c r="DI20" s="140"/>
      <c r="DJ20" s="141"/>
      <c r="DK20" s="142"/>
      <c r="DL20" s="142"/>
      <c r="DM20" s="142"/>
      <c r="DN20" s="143"/>
      <c r="DO20" s="108"/>
      <c r="DP20" s="108"/>
      <c r="DQ20" s="138"/>
      <c r="DR20" s="139"/>
      <c r="DS20" s="139"/>
      <c r="DT20" s="139"/>
      <c r="DU20" s="139"/>
      <c r="DV20" s="201"/>
      <c r="DW20" s="144"/>
      <c r="DX20" s="144"/>
      <c r="DY20" s="140"/>
      <c r="DZ20" s="140"/>
      <c r="EA20" s="141"/>
      <c r="EB20" s="142"/>
      <c r="EC20" s="142"/>
      <c r="ED20" s="142"/>
      <c r="EE20" s="206"/>
      <c r="EF20" s="108"/>
      <c r="EG20" s="108"/>
      <c r="EH20" s="138"/>
      <c r="EI20" s="139"/>
      <c r="EJ20" s="139"/>
      <c r="EK20" s="139"/>
      <c r="EL20" s="139"/>
      <c r="EM20" s="201"/>
      <c r="EN20" s="144"/>
      <c r="EO20" s="144"/>
      <c r="EP20" s="140"/>
      <c r="EQ20" s="140"/>
      <c r="ER20" s="141"/>
      <c r="ES20" s="142"/>
      <c r="ET20" s="142"/>
      <c r="EU20" s="142"/>
      <c r="EV20" s="206"/>
      <c r="EW20" s="108"/>
      <c r="EX20" s="108"/>
      <c r="EY20" s="138"/>
      <c r="EZ20" s="139"/>
      <c r="FA20" s="139"/>
      <c r="FB20" s="139"/>
      <c r="FC20" s="139"/>
      <c r="FD20" s="201"/>
      <c r="FE20" s="144"/>
      <c r="FF20" s="144"/>
      <c r="FG20" s="140"/>
      <c r="FH20" s="140"/>
      <c r="FI20" s="141"/>
      <c r="FJ20" s="142"/>
      <c r="FK20" s="142"/>
      <c r="FL20" s="142"/>
      <c r="FM20" s="143"/>
      <c r="FN20" s="108"/>
      <c r="FO20" s="108"/>
      <c r="FP20" s="138"/>
      <c r="FQ20" s="139"/>
      <c r="FR20" s="139"/>
      <c r="FS20" s="139"/>
      <c r="FT20" s="139"/>
      <c r="FU20" s="201"/>
      <c r="FV20" s="144"/>
      <c r="FW20" s="144"/>
      <c r="FX20" s="140"/>
      <c r="FY20" s="140"/>
      <c r="FZ20" s="141"/>
      <c r="GA20" s="142"/>
      <c r="GB20" s="142"/>
      <c r="GC20" s="142"/>
      <c r="GD20" s="143"/>
      <c r="GE20" s="108"/>
      <c r="GF20" s="108"/>
      <c r="GG20" s="138"/>
      <c r="GH20" s="139"/>
      <c r="GI20" s="139"/>
      <c r="GJ20" s="139"/>
      <c r="GK20" s="139"/>
      <c r="GL20" s="201"/>
      <c r="GM20" s="144"/>
      <c r="GN20" s="144"/>
      <c r="GO20" s="140"/>
      <c r="GP20" s="140"/>
      <c r="GQ20" s="141"/>
      <c r="GR20" s="142"/>
      <c r="GS20" s="142"/>
      <c r="GT20" s="142"/>
      <c r="GU20" s="143"/>
      <c r="GV20" s="204"/>
      <c r="GW20" s="205"/>
    </row>
    <row r="21" spans="1:205" s="61" customFormat="1" ht="18" customHeight="1" thickBot="1">
      <c r="A21" s="51"/>
      <c r="B21" s="52" t="s">
        <v>25</v>
      </c>
      <c r="C21" s="68">
        <f>SUM(C11:C19)</f>
        <v>2959</v>
      </c>
      <c r="D21" s="68">
        <f>SUM(D11:D19)</f>
        <v>2958</v>
      </c>
      <c r="E21" s="69">
        <f>SUM(E11:E19)</f>
        <v>36</v>
      </c>
      <c r="F21" s="70" t="s">
        <v>25</v>
      </c>
      <c r="G21" s="56"/>
      <c r="H21" s="71" t="s">
        <v>26</v>
      </c>
      <c r="I21" s="58"/>
      <c r="J21" s="59"/>
      <c r="K21" s="59"/>
      <c r="L21" s="147">
        <f>SUM(L11:L19)</f>
        <v>50</v>
      </c>
      <c r="M21" s="148"/>
      <c r="N21" s="149"/>
      <c r="O21" s="150"/>
      <c r="P21" s="147">
        <f>SUM(P11:P20)</f>
        <v>17</v>
      </c>
      <c r="Q21" s="105"/>
      <c r="R21" s="108"/>
      <c r="S21" s="127" t="s">
        <v>25</v>
      </c>
      <c r="T21" s="60">
        <f>SUM(T11:T19)</f>
        <v>2959</v>
      </c>
      <c r="U21" s="145">
        <f>SUM(U11:U19)</f>
        <v>3429</v>
      </c>
      <c r="V21" s="146">
        <f>SUM(V11:V19)</f>
        <v>36</v>
      </c>
      <c r="W21" s="134" t="s">
        <v>25</v>
      </c>
      <c r="X21" s="201"/>
      <c r="Y21" s="151" t="s">
        <v>26</v>
      </c>
      <c r="Z21" s="136"/>
      <c r="AA21" s="129"/>
      <c r="AB21" s="129"/>
      <c r="AC21" s="147">
        <f>SUM(AC11:AC19)</f>
        <v>44</v>
      </c>
      <c r="AD21" s="148"/>
      <c r="AE21" s="149"/>
      <c r="AF21" s="150"/>
      <c r="AG21" s="147">
        <f>SUM(AG11:AG20)</f>
        <v>11</v>
      </c>
      <c r="AH21" s="105"/>
      <c r="AI21" s="108"/>
      <c r="AJ21" s="127" t="s">
        <v>25</v>
      </c>
      <c r="AK21" s="60">
        <f>SUM(AK11:AK19)</f>
        <v>2959</v>
      </c>
      <c r="AL21" s="145">
        <f>SUM(AL11:AL19)</f>
        <v>3429</v>
      </c>
      <c r="AM21" s="146">
        <f>SUM(AM11:AM19)</f>
        <v>36</v>
      </c>
      <c r="AN21" s="134" t="s">
        <v>25</v>
      </c>
      <c r="AO21" s="201"/>
      <c r="AP21" s="151" t="s">
        <v>26</v>
      </c>
      <c r="AQ21" s="136"/>
      <c r="AR21" s="129"/>
      <c r="AS21" s="129"/>
      <c r="AT21" s="147">
        <f>SUM(AT11:AT19)</f>
        <v>44</v>
      </c>
      <c r="AU21" s="148"/>
      <c r="AV21" s="149"/>
      <c r="AW21" s="150"/>
      <c r="AX21" s="147">
        <f>SUM(AX11:AX20)</f>
        <v>16</v>
      </c>
      <c r="AY21" s="105"/>
      <c r="AZ21" s="108"/>
      <c r="BA21" s="127" t="s">
        <v>25</v>
      </c>
      <c r="BB21" s="60">
        <f>SUM(BB11:BB19)</f>
        <v>2959</v>
      </c>
      <c r="BC21" s="145">
        <f>SUM(BC11:BC19)</f>
        <v>3429</v>
      </c>
      <c r="BD21" s="146">
        <f>SUM(BD11:BD19)</f>
        <v>36</v>
      </c>
      <c r="BE21" s="134" t="s">
        <v>25</v>
      </c>
      <c r="BF21" s="201"/>
      <c r="BG21" s="151" t="s">
        <v>26</v>
      </c>
      <c r="BH21" s="136"/>
      <c r="BI21" s="129"/>
      <c r="BJ21" s="129"/>
      <c r="BK21" s="147">
        <f>SUM(BK11:BK19)</f>
        <v>62</v>
      </c>
      <c r="BL21" s="148"/>
      <c r="BM21" s="149"/>
      <c r="BN21" s="150"/>
      <c r="BO21" s="147">
        <f>SUM(BO11:BO20)</f>
        <v>6</v>
      </c>
      <c r="BP21" s="105"/>
      <c r="BQ21" s="108"/>
      <c r="BR21" s="127" t="s">
        <v>25</v>
      </c>
      <c r="BS21" s="60">
        <f>SUM(BS11:BS19)</f>
        <v>2959</v>
      </c>
      <c r="BT21" s="145">
        <f>SUM(BT11:BT19)</f>
        <v>3429</v>
      </c>
      <c r="BU21" s="146">
        <f>SUM(BU11:BU19)</f>
        <v>36</v>
      </c>
      <c r="BV21" s="134" t="s">
        <v>25</v>
      </c>
      <c r="BW21" s="201"/>
      <c r="BX21" s="151" t="s">
        <v>26</v>
      </c>
      <c r="BY21" s="136"/>
      <c r="BZ21" s="129"/>
      <c r="CA21" s="129"/>
      <c r="CB21" s="147">
        <f>SUM(CB11:CB19)</f>
        <v>52</v>
      </c>
      <c r="CC21" s="148"/>
      <c r="CD21" s="149"/>
      <c r="CE21" s="150"/>
      <c r="CF21" s="147">
        <f>SUM(CF11:CF20)</f>
        <v>10</v>
      </c>
      <c r="CG21" s="105"/>
      <c r="CH21" s="108"/>
      <c r="CI21" s="127" t="s">
        <v>25</v>
      </c>
      <c r="CJ21" s="60">
        <f>SUM(CJ11:CJ19)</f>
        <v>2959</v>
      </c>
      <c r="CK21" s="145">
        <f>SUM(CK11:CK19)</f>
        <v>3429</v>
      </c>
      <c r="CL21" s="146">
        <f>SUM(CL11:CL19)</f>
        <v>36</v>
      </c>
      <c r="CM21" s="134" t="s">
        <v>25</v>
      </c>
      <c r="CN21" s="201"/>
      <c r="CO21" s="151" t="s">
        <v>26</v>
      </c>
      <c r="CP21" s="136"/>
      <c r="CQ21" s="129"/>
      <c r="CR21" s="129"/>
      <c r="CS21" s="147">
        <f>SUM(CS11:CS19)</f>
        <v>51</v>
      </c>
      <c r="CT21" s="148"/>
      <c r="CU21" s="149"/>
      <c r="CV21" s="150"/>
      <c r="CW21" s="147">
        <f>SUM(CW11:CW20)</f>
        <v>12</v>
      </c>
      <c r="CX21" s="105"/>
      <c r="CY21" s="108"/>
      <c r="CZ21" s="127" t="s">
        <v>25</v>
      </c>
      <c r="DA21" s="60">
        <f>SUM(DA11:DA19)</f>
        <v>2959</v>
      </c>
      <c r="DB21" s="145">
        <f>SUM(DB11:DB19)</f>
        <v>3429</v>
      </c>
      <c r="DC21" s="146">
        <f>SUM(DC11:DC19)</f>
        <v>36</v>
      </c>
      <c r="DD21" s="134" t="s">
        <v>25</v>
      </c>
      <c r="DE21" s="201"/>
      <c r="DF21" s="151" t="s">
        <v>26</v>
      </c>
      <c r="DG21" s="136"/>
      <c r="DH21" s="129"/>
      <c r="DI21" s="129"/>
      <c r="DJ21" s="147">
        <f>SUM(DJ11:DJ19)</f>
        <v>36</v>
      </c>
      <c r="DK21" s="148"/>
      <c r="DL21" s="149"/>
      <c r="DM21" s="150"/>
      <c r="DN21" s="147">
        <f>SUM(DN11:DN20)</f>
        <v>12</v>
      </c>
      <c r="DO21" s="105"/>
      <c r="DP21" s="108"/>
      <c r="DQ21" s="127" t="s">
        <v>25</v>
      </c>
      <c r="DR21" s="60">
        <f>SUM(DR11:DR19)</f>
        <v>2959</v>
      </c>
      <c r="DS21" s="145">
        <f>SUM(DS11:DS19)</f>
        <v>3429</v>
      </c>
      <c r="DT21" s="146">
        <f>SUM(DT11:DT19)</f>
        <v>36</v>
      </c>
      <c r="DU21" s="134" t="s">
        <v>25</v>
      </c>
      <c r="DV21" s="201"/>
      <c r="DW21" s="151" t="s">
        <v>26</v>
      </c>
      <c r="DX21" s="136"/>
      <c r="DY21" s="129"/>
      <c r="DZ21" s="129"/>
      <c r="EA21" s="147">
        <f>SUM(EA11:EA19)</f>
        <v>0</v>
      </c>
      <c r="EB21" s="148"/>
      <c r="EC21" s="149"/>
      <c r="ED21" s="150"/>
      <c r="EE21" s="147">
        <f>SUM(EE11:EE20)</f>
        <v>0</v>
      </c>
      <c r="EF21" s="105"/>
      <c r="EG21" s="108"/>
      <c r="EH21" s="127" t="s">
        <v>25</v>
      </c>
      <c r="EI21" s="60">
        <f>SUM(EI11:EI19)</f>
        <v>2959</v>
      </c>
      <c r="EJ21" s="145">
        <f>SUM(EJ11:EJ19)</f>
        <v>3429</v>
      </c>
      <c r="EK21" s="146">
        <f>SUM(EK11:EK19)</f>
        <v>36</v>
      </c>
      <c r="EL21" s="134" t="s">
        <v>25</v>
      </c>
      <c r="EM21" s="201"/>
      <c r="EN21" s="151" t="s">
        <v>26</v>
      </c>
      <c r="EO21" s="136"/>
      <c r="EP21" s="129"/>
      <c r="EQ21" s="129"/>
      <c r="ER21" s="147">
        <f>SUM(ER11:ER19)</f>
        <v>0</v>
      </c>
      <c r="ES21" s="148"/>
      <c r="ET21" s="149"/>
      <c r="EU21" s="150"/>
      <c r="EV21" s="147">
        <f>SUM(EV11:EV20)</f>
        <v>0</v>
      </c>
      <c r="EW21" s="105"/>
      <c r="EX21" s="108"/>
      <c r="EY21" s="127" t="s">
        <v>25</v>
      </c>
      <c r="EZ21" s="60">
        <f>SUM(EZ11:EZ19)</f>
        <v>2959</v>
      </c>
      <c r="FA21" s="145">
        <f>SUM(FA11:FA19)</f>
        <v>3429</v>
      </c>
      <c r="FB21" s="146">
        <f>SUM(FB11:FB19)</f>
        <v>36</v>
      </c>
      <c r="FC21" s="134" t="s">
        <v>25</v>
      </c>
      <c r="FD21" s="201"/>
      <c r="FE21" s="151" t="s">
        <v>26</v>
      </c>
      <c r="FF21" s="136"/>
      <c r="FG21" s="129"/>
      <c r="FH21" s="129"/>
      <c r="FI21" s="147">
        <f>SUM(FI11:FI19)</f>
        <v>0</v>
      </c>
      <c r="FJ21" s="148"/>
      <c r="FK21" s="149"/>
      <c r="FL21" s="150"/>
      <c r="FM21" s="147">
        <f>SUM(FM11:FM20)</f>
        <v>0</v>
      </c>
      <c r="FN21" s="105"/>
      <c r="FO21" s="108"/>
      <c r="FP21" s="127" t="s">
        <v>25</v>
      </c>
      <c r="FQ21" s="60">
        <f>SUM(FQ11:FQ19)</f>
        <v>2959</v>
      </c>
      <c r="FR21" s="145">
        <f>SUM(FR11:FR19)</f>
        <v>3429</v>
      </c>
      <c r="FS21" s="146">
        <f>SUM(FS11:FS19)</f>
        <v>36</v>
      </c>
      <c r="FT21" s="134" t="s">
        <v>25</v>
      </c>
      <c r="FU21" s="201"/>
      <c r="FV21" s="151" t="s">
        <v>26</v>
      </c>
      <c r="FW21" s="136"/>
      <c r="FX21" s="129"/>
      <c r="FY21" s="129"/>
      <c r="FZ21" s="147">
        <f>SUM(FZ11:FZ19)</f>
        <v>0</v>
      </c>
      <c r="GA21" s="148"/>
      <c r="GB21" s="149"/>
      <c r="GC21" s="150"/>
      <c r="GD21" s="147">
        <f>SUM(GD11:GD20)</f>
        <v>0</v>
      </c>
      <c r="GE21" s="105"/>
      <c r="GF21" s="108"/>
      <c r="GG21" s="127" t="s">
        <v>25</v>
      </c>
      <c r="GH21" s="60">
        <f>SUM(GH11:GH19)</f>
        <v>2959</v>
      </c>
      <c r="GI21" s="145">
        <f>SUM(GI11:GI19)</f>
        <v>3429</v>
      </c>
      <c r="GJ21" s="146">
        <f>SUM(GJ11:GJ19)</f>
        <v>36</v>
      </c>
      <c r="GK21" s="134" t="s">
        <v>25</v>
      </c>
      <c r="GL21" s="201"/>
      <c r="GM21" s="151" t="s">
        <v>26</v>
      </c>
      <c r="GN21" s="136"/>
      <c r="GO21" s="129"/>
      <c r="GP21" s="129"/>
      <c r="GQ21" s="147">
        <f>SUM(GQ11:GQ19)</f>
        <v>0</v>
      </c>
      <c r="GR21" s="148"/>
      <c r="GS21" s="149"/>
      <c r="GT21" s="150"/>
      <c r="GU21" s="147">
        <f>SUM(GU11:GU20)</f>
        <v>0</v>
      </c>
      <c r="GV21" s="204"/>
      <c r="GW21" s="205"/>
    </row>
    <row r="22" spans="1:205" s="61" customFormat="1" ht="4.95" customHeight="1">
      <c r="A22" s="51"/>
      <c r="B22" s="63"/>
      <c r="C22" s="64"/>
      <c r="D22" s="64"/>
      <c r="E22" s="64"/>
      <c r="F22" s="65"/>
      <c r="G22" s="56"/>
      <c r="H22" s="66"/>
      <c r="I22" s="66"/>
      <c r="J22" s="67"/>
      <c r="K22" s="67"/>
      <c r="L22" s="152"/>
      <c r="M22" s="153"/>
      <c r="N22" s="153"/>
      <c r="O22" s="153"/>
      <c r="P22" s="154"/>
      <c r="Q22" s="108"/>
      <c r="R22" s="108"/>
      <c r="S22" s="138"/>
      <c r="T22" s="139"/>
      <c r="U22" s="139"/>
      <c r="V22" s="139"/>
      <c r="W22" s="139"/>
      <c r="X22" s="201"/>
      <c r="Y22" s="144"/>
      <c r="Z22" s="144"/>
      <c r="AA22" s="140"/>
      <c r="AB22" s="140"/>
      <c r="AC22" s="152"/>
      <c r="AD22" s="153"/>
      <c r="AE22" s="153"/>
      <c r="AF22" s="153"/>
      <c r="AG22" s="154"/>
      <c r="AH22" s="108"/>
      <c r="AI22" s="108"/>
      <c r="AJ22" s="138"/>
      <c r="AK22" s="139"/>
      <c r="AL22" s="139"/>
      <c r="AM22" s="139"/>
      <c r="AN22" s="139"/>
      <c r="AO22" s="201"/>
      <c r="AP22" s="144"/>
      <c r="AQ22" s="144"/>
      <c r="AR22" s="140"/>
      <c r="AS22" s="140"/>
      <c r="AT22" s="152"/>
      <c r="AU22" s="153"/>
      <c r="AV22" s="153"/>
      <c r="AW22" s="153"/>
      <c r="AX22" s="154"/>
      <c r="AY22" s="108"/>
      <c r="AZ22" s="108"/>
      <c r="BA22" s="138"/>
      <c r="BB22" s="139"/>
      <c r="BC22" s="139"/>
      <c r="BD22" s="139"/>
      <c r="BE22" s="139"/>
      <c r="BF22" s="201"/>
      <c r="BG22" s="144"/>
      <c r="BH22" s="144"/>
      <c r="BI22" s="140"/>
      <c r="BJ22" s="140"/>
      <c r="BK22" s="152"/>
      <c r="BL22" s="153"/>
      <c r="BM22" s="153"/>
      <c r="BN22" s="153"/>
      <c r="BO22" s="154"/>
      <c r="BP22" s="108"/>
      <c r="BQ22" s="108"/>
      <c r="BR22" s="138"/>
      <c r="BS22" s="139"/>
      <c r="BT22" s="139"/>
      <c r="BU22" s="139"/>
      <c r="BV22" s="139"/>
      <c r="BW22" s="201"/>
      <c r="BX22" s="144"/>
      <c r="BY22" s="144"/>
      <c r="BZ22" s="140"/>
      <c r="CA22" s="140"/>
      <c r="CB22" s="152"/>
      <c r="CC22" s="153"/>
      <c r="CD22" s="153"/>
      <c r="CE22" s="153"/>
      <c r="CF22" s="154"/>
      <c r="CG22" s="108"/>
      <c r="CH22" s="108"/>
      <c r="CI22" s="138"/>
      <c r="CJ22" s="139"/>
      <c r="CK22" s="139"/>
      <c r="CL22" s="139"/>
      <c r="CM22" s="139"/>
      <c r="CN22" s="201"/>
      <c r="CO22" s="144"/>
      <c r="CP22" s="144"/>
      <c r="CQ22" s="140"/>
      <c r="CR22" s="140"/>
      <c r="CS22" s="152"/>
      <c r="CT22" s="153"/>
      <c r="CU22" s="153"/>
      <c r="CV22" s="153"/>
      <c r="CW22" s="154"/>
      <c r="CX22" s="108"/>
      <c r="CY22" s="108"/>
      <c r="CZ22" s="138"/>
      <c r="DA22" s="139"/>
      <c r="DB22" s="139"/>
      <c r="DC22" s="139"/>
      <c r="DD22" s="139"/>
      <c r="DE22" s="201"/>
      <c r="DF22" s="144"/>
      <c r="DG22" s="144"/>
      <c r="DH22" s="140"/>
      <c r="DI22" s="140"/>
      <c r="DJ22" s="152"/>
      <c r="DK22" s="153"/>
      <c r="DL22" s="153"/>
      <c r="DM22" s="153"/>
      <c r="DN22" s="154"/>
      <c r="DO22" s="108"/>
      <c r="DP22" s="108"/>
      <c r="DQ22" s="138"/>
      <c r="DR22" s="139"/>
      <c r="DS22" s="139"/>
      <c r="DT22" s="139"/>
      <c r="DU22" s="139"/>
      <c r="DV22" s="201"/>
      <c r="DW22" s="144"/>
      <c r="DX22" s="144"/>
      <c r="DY22" s="140"/>
      <c r="DZ22" s="140"/>
      <c r="EA22" s="152"/>
      <c r="EB22" s="153"/>
      <c r="EC22" s="153"/>
      <c r="ED22" s="153"/>
      <c r="EE22" s="154"/>
      <c r="EF22" s="108"/>
      <c r="EG22" s="108"/>
      <c r="EH22" s="138"/>
      <c r="EI22" s="139"/>
      <c r="EJ22" s="139"/>
      <c r="EK22" s="139"/>
      <c r="EL22" s="139"/>
      <c r="EM22" s="201"/>
      <c r="EN22" s="144"/>
      <c r="EO22" s="144"/>
      <c r="EP22" s="140"/>
      <c r="EQ22" s="140"/>
      <c r="ER22" s="152"/>
      <c r="ES22" s="153"/>
      <c r="ET22" s="153"/>
      <c r="EU22" s="153"/>
      <c r="EV22" s="154"/>
      <c r="EW22" s="108"/>
      <c r="EX22" s="108"/>
      <c r="EY22" s="138"/>
      <c r="EZ22" s="139"/>
      <c r="FA22" s="139"/>
      <c r="FB22" s="139"/>
      <c r="FC22" s="139"/>
      <c r="FD22" s="201"/>
      <c r="FE22" s="144"/>
      <c r="FF22" s="144"/>
      <c r="FG22" s="140"/>
      <c r="FH22" s="140"/>
      <c r="FI22" s="152"/>
      <c r="FJ22" s="153"/>
      <c r="FK22" s="153"/>
      <c r="FL22" s="153"/>
      <c r="FM22" s="154"/>
      <c r="FN22" s="108"/>
      <c r="FO22" s="108"/>
      <c r="FP22" s="138"/>
      <c r="FQ22" s="139"/>
      <c r="FR22" s="139"/>
      <c r="FS22" s="139"/>
      <c r="FT22" s="139"/>
      <c r="FU22" s="201"/>
      <c r="FV22" s="144"/>
      <c r="FW22" s="144"/>
      <c r="FX22" s="140"/>
      <c r="FY22" s="140"/>
      <c r="FZ22" s="152"/>
      <c r="GA22" s="153"/>
      <c r="GB22" s="153"/>
      <c r="GC22" s="153"/>
      <c r="GD22" s="154"/>
      <c r="GE22" s="108"/>
      <c r="GF22" s="108"/>
      <c r="GG22" s="138"/>
      <c r="GH22" s="139"/>
      <c r="GI22" s="139"/>
      <c r="GJ22" s="139"/>
      <c r="GK22" s="139"/>
      <c r="GL22" s="201"/>
      <c r="GM22" s="144"/>
      <c r="GN22" s="144"/>
      <c r="GO22" s="140"/>
      <c r="GP22" s="140"/>
      <c r="GQ22" s="152"/>
      <c r="GR22" s="153"/>
      <c r="GS22" s="153"/>
      <c r="GT22" s="153"/>
      <c r="GU22" s="154"/>
      <c r="GV22" s="204"/>
      <c r="GW22" s="205"/>
    </row>
    <row r="23" spans="1:205" s="61" customFormat="1" ht="16.149999999999999" customHeight="1">
      <c r="A23" s="51"/>
      <c r="B23" s="52">
        <v>10</v>
      </c>
      <c r="C23" s="53">
        <v>376</v>
      </c>
      <c r="D23" s="53">
        <v>336</v>
      </c>
      <c r="E23" s="54">
        <v>4</v>
      </c>
      <c r="F23" s="55">
        <v>6</v>
      </c>
      <c r="G23" s="56"/>
      <c r="H23" s="57">
        <v>10</v>
      </c>
      <c r="I23" s="58"/>
      <c r="J23" s="59">
        <f t="shared" ref="J23:K31" si="70">E23</f>
        <v>4</v>
      </c>
      <c r="K23" s="59">
        <f t="shared" si="70"/>
        <v>6</v>
      </c>
      <c r="L23" s="202">
        <v>7</v>
      </c>
      <c r="M23" s="200">
        <f>L7-K23</f>
        <v>20</v>
      </c>
      <c r="N23" s="130">
        <f t="shared" ref="N23:N31" si="71">IF(M23&lt;0,0,IF(M23&lt;18,1,IF(M23&lt;36,2,3)))</f>
        <v>2</v>
      </c>
      <c r="O23" s="131">
        <f t="shared" ref="O23:O31" si="72">J23-L23</f>
        <v>-3</v>
      </c>
      <c r="P23" s="60">
        <f t="shared" ref="P23:P31" si="73">IF(L23&lt;1,"",IF((2+O23+N23)&gt;-1,(2+O23+N23),0))</f>
        <v>1</v>
      </c>
      <c r="Q23" s="105"/>
      <c r="R23" s="108"/>
      <c r="S23" s="127">
        <v>10</v>
      </c>
      <c r="T23" s="132">
        <f>C23</f>
        <v>376</v>
      </c>
      <c r="U23" s="133">
        <v>336</v>
      </c>
      <c r="V23" s="128">
        <f>E23</f>
        <v>4</v>
      </c>
      <c r="W23" s="134">
        <f>F23</f>
        <v>6</v>
      </c>
      <c r="X23" s="201"/>
      <c r="Y23" s="135">
        <v>10</v>
      </c>
      <c r="Z23" s="136"/>
      <c r="AA23" s="129">
        <f t="shared" ref="AA23:AB31" si="74">V23</f>
        <v>4</v>
      </c>
      <c r="AB23" s="129">
        <f t="shared" si="74"/>
        <v>6</v>
      </c>
      <c r="AC23" s="202">
        <v>6</v>
      </c>
      <c r="AD23" s="200">
        <f>AC7-AB23</f>
        <v>9</v>
      </c>
      <c r="AE23" s="130">
        <f t="shared" ref="AE23:AE31" si="75">IF(AD23&lt;0,0,IF(AD23&lt;18,1,IF(AD23&lt;36,2,3)))</f>
        <v>1</v>
      </c>
      <c r="AF23" s="131">
        <f t="shared" ref="AF23:AF31" si="76">AA23-AC23</f>
        <v>-2</v>
      </c>
      <c r="AG23" s="60">
        <f t="shared" ref="AG23:AG31" si="77">IF(AC23&lt;1,"",IF((2+AF23+AE23)&gt;-1,(2+AF23+AE23),0))</f>
        <v>1</v>
      </c>
      <c r="AH23" s="105"/>
      <c r="AI23" s="108"/>
      <c r="AJ23" s="127">
        <v>10</v>
      </c>
      <c r="AK23" s="132">
        <f>T23</f>
        <v>376</v>
      </c>
      <c r="AL23" s="133">
        <v>336</v>
      </c>
      <c r="AM23" s="128">
        <f>V23</f>
        <v>4</v>
      </c>
      <c r="AN23" s="134">
        <f>W23</f>
        <v>6</v>
      </c>
      <c r="AO23" s="201"/>
      <c r="AP23" s="135">
        <v>10</v>
      </c>
      <c r="AQ23" s="136"/>
      <c r="AR23" s="129">
        <f t="shared" ref="AR23:AS31" si="78">AM23</f>
        <v>4</v>
      </c>
      <c r="AS23" s="129">
        <f t="shared" si="78"/>
        <v>6</v>
      </c>
      <c r="AT23" s="202">
        <v>5</v>
      </c>
      <c r="AU23" s="200">
        <f>AT7-AS23</f>
        <v>21</v>
      </c>
      <c r="AV23" s="130">
        <f t="shared" ref="AV23:AV31" si="79">IF(AU23&lt;0,0,IF(AU23&lt;18,1,IF(AU23&lt;36,2,3)))</f>
        <v>2</v>
      </c>
      <c r="AW23" s="131">
        <f t="shared" ref="AW23:AW31" si="80">AR23-AT23</f>
        <v>-1</v>
      </c>
      <c r="AX23" s="60">
        <f t="shared" ref="AX23:AX31" si="81">IF(AT23&lt;1,"",IF((2+AW23+AV23)&gt;-1,(2+AW23+AV23),0))</f>
        <v>3</v>
      </c>
      <c r="AY23" s="105"/>
      <c r="AZ23" s="108"/>
      <c r="BA23" s="127">
        <v>10</v>
      </c>
      <c r="BB23" s="132">
        <f>AK23</f>
        <v>376</v>
      </c>
      <c r="BC23" s="133">
        <v>336</v>
      </c>
      <c r="BD23" s="128">
        <f>AM23</f>
        <v>4</v>
      </c>
      <c r="BE23" s="134">
        <f>AN23</f>
        <v>6</v>
      </c>
      <c r="BF23" s="201"/>
      <c r="BG23" s="135">
        <v>10</v>
      </c>
      <c r="BH23" s="136"/>
      <c r="BI23" s="129">
        <f t="shared" ref="BI23:BJ31" si="82">BD23</f>
        <v>4</v>
      </c>
      <c r="BJ23" s="129">
        <f t="shared" si="82"/>
        <v>6</v>
      </c>
      <c r="BK23" s="295">
        <v>8</v>
      </c>
      <c r="BL23" s="200">
        <f>BK7-BJ23</f>
        <v>22</v>
      </c>
      <c r="BM23" s="130">
        <f t="shared" ref="BM23:BM31" si="83">IF(BL23&lt;0,0,IF(BL23&lt;18,1,IF(BL23&lt;36,2,3)))</f>
        <v>2</v>
      </c>
      <c r="BN23" s="131">
        <f t="shared" ref="BN23:BN31" si="84">BI23-BK23</f>
        <v>-4</v>
      </c>
      <c r="BO23" s="60">
        <f t="shared" ref="BO23:BO31" si="85">IF(BK23&lt;1,"",IF((2+BN23+BM23)&gt;-1,(2+BN23+BM23),0))</f>
        <v>0</v>
      </c>
      <c r="BP23" s="105"/>
      <c r="BQ23" s="108"/>
      <c r="BR23" s="127">
        <v>10</v>
      </c>
      <c r="BS23" s="132">
        <f>BB23</f>
        <v>376</v>
      </c>
      <c r="BT23" s="133">
        <v>336</v>
      </c>
      <c r="BU23" s="128">
        <f>BD23</f>
        <v>4</v>
      </c>
      <c r="BV23" s="134">
        <f>BE23</f>
        <v>6</v>
      </c>
      <c r="BW23" s="201"/>
      <c r="BX23" s="135">
        <v>10</v>
      </c>
      <c r="BY23" s="136"/>
      <c r="BZ23" s="129">
        <f t="shared" ref="BZ23:CA31" si="86">BU23</f>
        <v>4</v>
      </c>
      <c r="CA23" s="129">
        <f t="shared" si="86"/>
        <v>6</v>
      </c>
      <c r="CB23" s="202">
        <v>6</v>
      </c>
      <c r="CC23" s="200">
        <f>CB7-CA23</f>
        <v>9</v>
      </c>
      <c r="CD23" s="130">
        <f t="shared" ref="CD23:CD31" si="87">IF(CC23&lt;0,0,IF(CC23&lt;18,1,IF(CC23&lt;36,2,3)))</f>
        <v>1</v>
      </c>
      <c r="CE23" s="131">
        <f t="shared" ref="CE23:CE31" si="88">BZ23-CB23</f>
        <v>-2</v>
      </c>
      <c r="CF23" s="60">
        <f t="shared" ref="CF23:CF31" si="89">IF(CB23&lt;1,"",IF((2+CE23+CD23)&gt;-1,(2+CE23+CD23),0))</f>
        <v>1</v>
      </c>
      <c r="CG23" s="105"/>
      <c r="CH23" s="108"/>
      <c r="CI23" s="127">
        <v>10</v>
      </c>
      <c r="CJ23" s="132">
        <f>BS23</f>
        <v>376</v>
      </c>
      <c r="CK23" s="133">
        <v>336</v>
      </c>
      <c r="CL23" s="128">
        <f>BU23</f>
        <v>4</v>
      </c>
      <c r="CM23" s="134">
        <f>BV23</f>
        <v>6</v>
      </c>
      <c r="CN23" s="201"/>
      <c r="CO23" s="135">
        <v>10</v>
      </c>
      <c r="CP23" s="136"/>
      <c r="CQ23" s="129">
        <f t="shared" ref="CQ23:CR31" si="90">CL23</f>
        <v>4</v>
      </c>
      <c r="CR23" s="129">
        <f t="shared" si="90"/>
        <v>6</v>
      </c>
      <c r="CS23" s="202">
        <v>5</v>
      </c>
      <c r="CT23" s="200">
        <f>CS7-CR23</f>
        <v>12</v>
      </c>
      <c r="CU23" s="130">
        <f t="shared" ref="CU23:CU31" si="91">IF(CT23&lt;0,0,IF(CT23&lt;18,1,IF(CT23&lt;36,2,3)))</f>
        <v>1</v>
      </c>
      <c r="CV23" s="131">
        <f t="shared" ref="CV23:CV31" si="92">CQ23-CS23</f>
        <v>-1</v>
      </c>
      <c r="CW23" s="60">
        <f t="shared" ref="CW23:CW31" si="93">IF(CS23&lt;1,"",IF((2+CV23+CU23)&gt;-1,(2+CV23+CU23),0))</f>
        <v>2</v>
      </c>
      <c r="CX23" s="105"/>
      <c r="CY23" s="108"/>
      <c r="CZ23" s="127">
        <v>10</v>
      </c>
      <c r="DA23" s="132">
        <f>CJ23</f>
        <v>376</v>
      </c>
      <c r="DB23" s="133">
        <v>336</v>
      </c>
      <c r="DC23" s="128">
        <f>CL23</f>
        <v>4</v>
      </c>
      <c r="DD23" s="134">
        <f>CM23</f>
        <v>6</v>
      </c>
      <c r="DE23" s="201"/>
      <c r="DF23" s="135">
        <v>10</v>
      </c>
      <c r="DG23" s="136"/>
      <c r="DH23" s="129">
        <f t="shared" ref="DH23:DI31" si="94">DC23</f>
        <v>4</v>
      </c>
      <c r="DI23" s="129">
        <f t="shared" si="94"/>
        <v>6</v>
      </c>
      <c r="DJ23" s="202">
        <v>7</v>
      </c>
      <c r="DK23" s="200">
        <f>DJ7-DI23</f>
        <v>11</v>
      </c>
      <c r="DL23" s="130">
        <f t="shared" ref="DL23:DL31" si="95">IF(DK23&lt;0,0,IF(DK23&lt;18,1,IF(DK23&lt;36,2,3)))</f>
        <v>1</v>
      </c>
      <c r="DM23" s="131">
        <f t="shared" ref="DM23:DM31" si="96">DH23-DJ23</f>
        <v>-3</v>
      </c>
      <c r="DN23" s="60">
        <f t="shared" ref="DN23:DN31" si="97">IF(DJ23&lt;1,"",IF((2+DM23+DL23)&gt;-1,(2+DM23+DL23),0))</f>
        <v>0</v>
      </c>
      <c r="DO23" s="105"/>
      <c r="DP23" s="108"/>
      <c r="DQ23" s="127">
        <v>10</v>
      </c>
      <c r="DR23" s="132">
        <f>DA23</f>
        <v>376</v>
      </c>
      <c r="DS23" s="133">
        <v>336</v>
      </c>
      <c r="DT23" s="128">
        <f>DC23</f>
        <v>4</v>
      </c>
      <c r="DU23" s="134">
        <f>DD23</f>
        <v>6</v>
      </c>
      <c r="DV23" s="201"/>
      <c r="DW23" s="135">
        <v>10</v>
      </c>
      <c r="DX23" s="136"/>
      <c r="DY23" s="129">
        <f t="shared" ref="DY23:DZ31" si="98">DT23</f>
        <v>4</v>
      </c>
      <c r="DZ23" s="129">
        <f t="shared" si="98"/>
        <v>6</v>
      </c>
      <c r="EA23" s="202"/>
      <c r="EB23" s="203">
        <f>EA7-DZ23</f>
        <v>15</v>
      </c>
      <c r="EC23" s="203">
        <f t="shared" ref="EC23:EC31" si="99">IF(EB23&lt;0,0,IF(EB23&lt;18,1,IF(EB23&lt;36,2,3)))</f>
        <v>1</v>
      </c>
      <c r="ED23" s="203">
        <f t="shared" ref="ED23:ED31" si="100">DY23-EA23</f>
        <v>4</v>
      </c>
      <c r="EE23" s="60" t="str">
        <f t="shared" ref="EE23:EE31" si="101">IF(EA23&lt;1,"",IF((2+ED23+EC23)&gt;-1,(2+ED23+EC23),0))</f>
        <v/>
      </c>
      <c r="EF23" s="105"/>
      <c r="EG23" s="108"/>
      <c r="EH23" s="127">
        <v>10</v>
      </c>
      <c r="EI23" s="132">
        <f>DR23</f>
        <v>376</v>
      </c>
      <c r="EJ23" s="133">
        <v>336</v>
      </c>
      <c r="EK23" s="128">
        <f>DT23</f>
        <v>4</v>
      </c>
      <c r="EL23" s="134">
        <f>DU23</f>
        <v>6</v>
      </c>
      <c r="EM23" s="201"/>
      <c r="EN23" s="135">
        <v>10</v>
      </c>
      <c r="EO23" s="136"/>
      <c r="EP23" s="129">
        <f t="shared" ref="EP23:EQ31" si="102">EK23</f>
        <v>4</v>
      </c>
      <c r="EQ23" s="129">
        <f t="shared" si="102"/>
        <v>6</v>
      </c>
      <c r="ER23" s="202"/>
      <c r="ES23" s="203">
        <f>ER7-EQ23</f>
        <v>-6</v>
      </c>
      <c r="ET23" s="203">
        <f t="shared" ref="ET23:ET31" si="103">IF(ES23&lt;0,0,IF(ES23&lt;18,1,IF(ES23&lt;36,2,3)))</f>
        <v>0</v>
      </c>
      <c r="EU23" s="203">
        <f t="shared" ref="EU23:EU31" si="104">EP23-ER23</f>
        <v>4</v>
      </c>
      <c r="EV23" s="60" t="str">
        <f t="shared" ref="EV23:EV31" si="105">IF(ER23&lt;1,"",IF((2+EU23+ET23)&gt;-1,(2+EU23+ET23),0))</f>
        <v/>
      </c>
      <c r="EW23" s="105"/>
      <c r="EX23" s="108"/>
      <c r="EY23" s="127">
        <v>10</v>
      </c>
      <c r="EZ23" s="132">
        <f>EI23</f>
        <v>376</v>
      </c>
      <c r="FA23" s="133">
        <v>336</v>
      </c>
      <c r="FB23" s="128">
        <f>EK23</f>
        <v>4</v>
      </c>
      <c r="FC23" s="134">
        <f>EL23</f>
        <v>6</v>
      </c>
      <c r="FD23" s="201"/>
      <c r="FE23" s="135">
        <v>10</v>
      </c>
      <c r="FF23" s="136"/>
      <c r="FG23" s="129">
        <f t="shared" ref="FG23:FH31" si="106">FB23</f>
        <v>4</v>
      </c>
      <c r="FH23" s="129">
        <f t="shared" si="106"/>
        <v>6</v>
      </c>
      <c r="FI23" s="202"/>
      <c r="FJ23" s="200">
        <f>FI7-FH23</f>
        <v>-6</v>
      </c>
      <c r="FK23" s="130">
        <f t="shared" ref="FK23:FK31" si="107">IF(FJ23&lt;0,0,IF(FJ23&lt;18,1,IF(FJ23&lt;36,2,3)))</f>
        <v>0</v>
      </c>
      <c r="FL23" s="131">
        <f t="shared" ref="FL23:FL31" si="108">FG23-FI23</f>
        <v>4</v>
      </c>
      <c r="FM23" s="60" t="str">
        <f t="shared" ref="FM23:FM31" si="109">IF(FI23&lt;1,"",IF((2+FL23+FK23)&gt;-1,(2+FL23+FK23),0))</f>
        <v/>
      </c>
      <c r="FN23" s="105"/>
      <c r="FO23" s="108"/>
      <c r="FP23" s="127">
        <v>10</v>
      </c>
      <c r="FQ23" s="132">
        <f>EZ23</f>
        <v>376</v>
      </c>
      <c r="FR23" s="133">
        <v>336</v>
      </c>
      <c r="FS23" s="128">
        <f>FB23</f>
        <v>4</v>
      </c>
      <c r="FT23" s="134">
        <f>FC23</f>
        <v>6</v>
      </c>
      <c r="FU23" s="201"/>
      <c r="FV23" s="135">
        <v>10</v>
      </c>
      <c r="FW23" s="136"/>
      <c r="FX23" s="129">
        <f t="shared" ref="FX23:FY31" si="110">FS23</f>
        <v>4</v>
      </c>
      <c r="FY23" s="129">
        <f t="shared" si="110"/>
        <v>6</v>
      </c>
      <c r="FZ23" s="202"/>
      <c r="GA23" s="200">
        <f>FZ7-FY23</f>
        <v>-6</v>
      </c>
      <c r="GB23" s="130">
        <f t="shared" ref="GB23:GB31" si="111">IF(GA23&lt;0,0,IF(GA23&lt;18,1,IF(GA23&lt;36,2,3)))</f>
        <v>0</v>
      </c>
      <c r="GC23" s="131">
        <f t="shared" ref="GC23:GC31" si="112">FX23-FZ23</f>
        <v>4</v>
      </c>
      <c r="GD23" s="60" t="str">
        <f t="shared" ref="GD23:GD31" si="113">IF(FZ23&lt;1,"",IF((2+GC23+GB23)&gt;-1,(2+GC23+GB23),0))</f>
        <v/>
      </c>
      <c r="GE23" s="105"/>
      <c r="GF23" s="108"/>
      <c r="GG23" s="127">
        <v>10</v>
      </c>
      <c r="GH23" s="132">
        <f>FQ23</f>
        <v>376</v>
      </c>
      <c r="GI23" s="133">
        <v>336</v>
      </c>
      <c r="GJ23" s="128">
        <f>FS23</f>
        <v>4</v>
      </c>
      <c r="GK23" s="134">
        <f>FT23</f>
        <v>6</v>
      </c>
      <c r="GL23" s="201"/>
      <c r="GM23" s="135">
        <v>10</v>
      </c>
      <c r="GN23" s="136"/>
      <c r="GO23" s="129">
        <f t="shared" ref="GO23:GP31" si="114">GJ23</f>
        <v>4</v>
      </c>
      <c r="GP23" s="129">
        <f t="shared" si="114"/>
        <v>6</v>
      </c>
      <c r="GQ23" s="202"/>
      <c r="GR23" s="200">
        <f>GQ7-GP23</f>
        <v>-6</v>
      </c>
      <c r="GS23" s="130">
        <f t="shared" ref="GS23:GS31" si="115">IF(GR23&lt;0,0,IF(GR23&lt;18,1,IF(GR23&lt;36,2,3)))</f>
        <v>0</v>
      </c>
      <c r="GT23" s="131">
        <f t="shared" ref="GT23:GT31" si="116">GO23-GQ23</f>
        <v>4</v>
      </c>
      <c r="GU23" s="60" t="str">
        <f t="shared" ref="GU23:GU31" si="117">IF(GQ23&lt;1,"",IF((2+GT23+GS23)&gt;-1,(2+GT23+GS23),0))</f>
        <v/>
      </c>
      <c r="GV23" s="204"/>
      <c r="GW23" s="205"/>
    </row>
    <row r="24" spans="1:205" s="61" customFormat="1" ht="16.149999999999999" customHeight="1">
      <c r="A24" s="51"/>
      <c r="B24" s="52">
        <v>11</v>
      </c>
      <c r="C24" s="53">
        <v>472</v>
      </c>
      <c r="D24" s="53">
        <v>197</v>
      </c>
      <c r="E24" s="54">
        <v>5</v>
      </c>
      <c r="F24" s="55">
        <v>14</v>
      </c>
      <c r="G24" s="56"/>
      <c r="H24" s="57">
        <v>11</v>
      </c>
      <c r="I24" s="58"/>
      <c r="J24" s="59">
        <f t="shared" si="70"/>
        <v>5</v>
      </c>
      <c r="K24" s="59">
        <f t="shared" si="70"/>
        <v>14</v>
      </c>
      <c r="L24" s="202">
        <v>5</v>
      </c>
      <c r="M24" s="200">
        <f>L7-K24</f>
        <v>12</v>
      </c>
      <c r="N24" s="130">
        <f t="shared" si="71"/>
        <v>1</v>
      </c>
      <c r="O24" s="131">
        <f t="shared" si="72"/>
        <v>0</v>
      </c>
      <c r="P24" s="60">
        <f t="shared" si="73"/>
        <v>3</v>
      </c>
      <c r="Q24" s="105"/>
      <c r="R24" s="108"/>
      <c r="S24" s="127">
        <v>11</v>
      </c>
      <c r="T24" s="132">
        <f t="shared" ref="T24:T31" si="118">C24</f>
        <v>472</v>
      </c>
      <c r="U24" s="133">
        <v>336</v>
      </c>
      <c r="V24" s="128">
        <f t="shared" ref="V24:W31" si="119">E24</f>
        <v>5</v>
      </c>
      <c r="W24" s="134">
        <f t="shared" si="119"/>
        <v>14</v>
      </c>
      <c r="X24" s="201"/>
      <c r="Y24" s="135">
        <v>11</v>
      </c>
      <c r="Z24" s="136"/>
      <c r="AA24" s="129">
        <f t="shared" si="74"/>
        <v>5</v>
      </c>
      <c r="AB24" s="129">
        <f t="shared" si="74"/>
        <v>14</v>
      </c>
      <c r="AC24" s="202"/>
      <c r="AD24" s="200">
        <f>AC7-AB24</f>
        <v>1</v>
      </c>
      <c r="AE24" s="130">
        <f t="shared" si="75"/>
        <v>1</v>
      </c>
      <c r="AF24" s="131">
        <f t="shared" si="76"/>
        <v>5</v>
      </c>
      <c r="AG24" s="60" t="str">
        <f t="shared" si="77"/>
        <v/>
      </c>
      <c r="AH24" s="105"/>
      <c r="AI24" s="108"/>
      <c r="AJ24" s="127">
        <v>11</v>
      </c>
      <c r="AK24" s="132">
        <f t="shared" ref="AK24:AK31" si="120">T24</f>
        <v>472</v>
      </c>
      <c r="AL24" s="133">
        <v>336</v>
      </c>
      <c r="AM24" s="128">
        <f t="shared" ref="AM24:AN31" si="121">V24</f>
        <v>5</v>
      </c>
      <c r="AN24" s="134">
        <f t="shared" si="121"/>
        <v>14</v>
      </c>
      <c r="AO24" s="201"/>
      <c r="AP24" s="135">
        <v>11</v>
      </c>
      <c r="AQ24" s="136"/>
      <c r="AR24" s="129">
        <f t="shared" si="78"/>
        <v>5</v>
      </c>
      <c r="AS24" s="129">
        <f t="shared" si="78"/>
        <v>14</v>
      </c>
      <c r="AT24" s="202">
        <v>6</v>
      </c>
      <c r="AU24" s="200">
        <f>AT7-AS24</f>
        <v>13</v>
      </c>
      <c r="AV24" s="130">
        <f t="shared" si="79"/>
        <v>1</v>
      </c>
      <c r="AW24" s="131">
        <f t="shared" si="80"/>
        <v>-1</v>
      </c>
      <c r="AX24" s="60">
        <f t="shared" si="81"/>
        <v>2</v>
      </c>
      <c r="AY24" s="105"/>
      <c r="AZ24" s="108"/>
      <c r="BA24" s="127">
        <v>11</v>
      </c>
      <c r="BB24" s="132">
        <f t="shared" ref="BB24:BB31" si="122">AK24</f>
        <v>472</v>
      </c>
      <c r="BC24" s="133">
        <v>336</v>
      </c>
      <c r="BD24" s="128">
        <f t="shared" ref="BD24:BE31" si="123">AM24</f>
        <v>5</v>
      </c>
      <c r="BE24" s="134">
        <f t="shared" si="123"/>
        <v>14</v>
      </c>
      <c r="BF24" s="201"/>
      <c r="BG24" s="135">
        <v>11</v>
      </c>
      <c r="BH24" s="136"/>
      <c r="BI24" s="129">
        <f t="shared" si="82"/>
        <v>5</v>
      </c>
      <c r="BJ24" s="129">
        <f t="shared" si="82"/>
        <v>14</v>
      </c>
      <c r="BK24" s="202">
        <v>7</v>
      </c>
      <c r="BL24" s="200">
        <f>BK7-BJ24</f>
        <v>14</v>
      </c>
      <c r="BM24" s="130">
        <f t="shared" si="83"/>
        <v>1</v>
      </c>
      <c r="BN24" s="131">
        <f t="shared" si="84"/>
        <v>-2</v>
      </c>
      <c r="BO24" s="60">
        <f t="shared" si="85"/>
        <v>1</v>
      </c>
      <c r="BP24" s="105"/>
      <c r="BQ24" s="108"/>
      <c r="BR24" s="127">
        <v>11</v>
      </c>
      <c r="BS24" s="132">
        <f t="shared" ref="BS24:BS31" si="124">BB24</f>
        <v>472</v>
      </c>
      <c r="BT24" s="133">
        <v>336</v>
      </c>
      <c r="BU24" s="128">
        <f t="shared" ref="BU24:BV31" si="125">BD24</f>
        <v>5</v>
      </c>
      <c r="BV24" s="134">
        <f t="shared" si="125"/>
        <v>14</v>
      </c>
      <c r="BW24" s="201"/>
      <c r="BX24" s="135">
        <v>11</v>
      </c>
      <c r="BY24" s="136"/>
      <c r="BZ24" s="129">
        <f t="shared" si="86"/>
        <v>5</v>
      </c>
      <c r="CA24" s="129">
        <f t="shared" si="86"/>
        <v>14</v>
      </c>
      <c r="CB24" s="202">
        <v>5</v>
      </c>
      <c r="CC24" s="200">
        <f>CB7-CA24</f>
        <v>1</v>
      </c>
      <c r="CD24" s="130">
        <f t="shared" si="87"/>
        <v>1</v>
      </c>
      <c r="CE24" s="131">
        <f t="shared" si="88"/>
        <v>0</v>
      </c>
      <c r="CF24" s="60">
        <f t="shared" si="89"/>
        <v>3</v>
      </c>
      <c r="CG24" s="105"/>
      <c r="CH24" s="108"/>
      <c r="CI24" s="127">
        <v>11</v>
      </c>
      <c r="CJ24" s="132">
        <f t="shared" ref="CJ24:CJ31" si="126">BS24</f>
        <v>472</v>
      </c>
      <c r="CK24" s="133">
        <v>336</v>
      </c>
      <c r="CL24" s="128">
        <f t="shared" ref="CL24:CM31" si="127">BU24</f>
        <v>5</v>
      </c>
      <c r="CM24" s="134">
        <f t="shared" si="127"/>
        <v>14</v>
      </c>
      <c r="CN24" s="201"/>
      <c r="CO24" s="135">
        <v>11</v>
      </c>
      <c r="CP24" s="136"/>
      <c r="CQ24" s="129">
        <f t="shared" si="90"/>
        <v>5</v>
      </c>
      <c r="CR24" s="129">
        <f t="shared" si="90"/>
        <v>14</v>
      </c>
      <c r="CS24" s="202">
        <v>6</v>
      </c>
      <c r="CT24" s="200">
        <f>CS7-CR24</f>
        <v>4</v>
      </c>
      <c r="CU24" s="130">
        <f t="shared" si="91"/>
        <v>1</v>
      </c>
      <c r="CV24" s="131">
        <f t="shared" si="92"/>
        <v>-1</v>
      </c>
      <c r="CW24" s="60">
        <f t="shared" si="93"/>
        <v>2</v>
      </c>
      <c r="CX24" s="105"/>
      <c r="CY24" s="108"/>
      <c r="CZ24" s="127">
        <v>11</v>
      </c>
      <c r="DA24" s="132">
        <f t="shared" ref="DA24:DA31" si="128">CJ24</f>
        <v>472</v>
      </c>
      <c r="DB24" s="133">
        <v>336</v>
      </c>
      <c r="DC24" s="128">
        <f t="shared" ref="DC24:DD31" si="129">CL24</f>
        <v>5</v>
      </c>
      <c r="DD24" s="134">
        <f t="shared" si="129"/>
        <v>14</v>
      </c>
      <c r="DE24" s="201"/>
      <c r="DF24" s="135">
        <v>11</v>
      </c>
      <c r="DG24" s="136"/>
      <c r="DH24" s="129">
        <f t="shared" si="94"/>
        <v>5</v>
      </c>
      <c r="DI24" s="129">
        <f t="shared" si="94"/>
        <v>14</v>
      </c>
      <c r="DJ24" s="202">
        <v>5</v>
      </c>
      <c r="DK24" s="200">
        <f>DJ7-DI24</f>
        <v>3</v>
      </c>
      <c r="DL24" s="130">
        <f t="shared" si="95"/>
        <v>1</v>
      </c>
      <c r="DM24" s="131">
        <f t="shared" si="96"/>
        <v>0</v>
      </c>
      <c r="DN24" s="60">
        <f t="shared" si="97"/>
        <v>3</v>
      </c>
      <c r="DO24" s="105"/>
      <c r="DP24" s="108"/>
      <c r="DQ24" s="127">
        <v>11</v>
      </c>
      <c r="DR24" s="132">
        <f t="shared" ref="DR24:DR31" si="130">DA24</f>
        <v>472</v>
      </c>
      <c r="DS24" s="133">
        <v>336</v>
      </c>
      <c r="DT24" s="128">
        <f t="shared" ref="DT24:DU31" si="131">DC24</f>
        <v>5</v>
      </c>
      <c r="DU24" s="134">
        <f t="shared" si="131"/>
        <v>14</v>
      </c>
      <c r="DV24" s="201"/>
      <c r="DW24" s="135">
        <v>11</v>
      </c>
      <c r="DX24" s="136"/>
      <c r="DY24" s="129">
        <f t="shared" si="98"/>
        <v>5</v>
      </c>
      <c r="DZ24" s="129">
        <f t="shared" si="98"/>
        <v>14</v>
      </c>
      <c r="EA24" s="202"/>
      <c r="EB24" s="203">
        <f>EA7-DZ24</f>
        <v>7</v>
      </c>
      <c r="EC24" s="203">
        <f t="shared" si="99"/>
        <v>1</v>
      </c>
      <c r="ED24" s="203">
        <f t="shared" si="100"/>
        <v>5</v>
      </c>
      <c r="EE24" s="60" t="str">
        <f t="shared" si="101"/>
        <v/>
      </c>
      <c r="EF24" s="105"/>
      <c r="EG24" s="108"/>
      <c r="EH24" s="127">
        <v>11</v>
      </c>
      <c r="EI24" s="132">
        <f t="shared" ref="EI24:EI31" si="132">DR24</f>
        <v>472</v>
      </c>
      <c r="EJ24" s="133">
        <v>336</v>
      </c>
      <c r="EK24" s="128">
        <f t="shared" ref="EK24:EL31" si="133">DT24</f>
        <v>5</v>
      </c>
      <c r="EL24" s="134">
        <f t="shared" si="133"/>
        <v>14</v>
      </c>
      <c r="EM24" s="201"/>
      <c r="EN24" s="135">
        <v>11</v>
      </c>
      <c r="EO24" s="136"/>
      <c r="EP24" s="129">
        <f t="shared" si="102"/>
        <v>5</v>
      </c>
      <c r="EQ24" s="129">
        <f t="shared" si="102"/>
        <v>14</v>
      </c>
      <c r="ER24" s="202"/>
      <c r="ES24" s="203">
        <f>ER7-EQ24</f>
        <v>-14</v>
      </c>
      <c r="ET24" s="203">
        <f t="shared" si="103"/>
        <v>0</v>
      </c>
      <c r="EU24" s="203">
        <f t="shared" si="104"/>
        <v>5</v>
      </c>
      <c r="EV24" s="60" t="str">
        <f t="shared" si="105"/>
        <v/>
      </c>
      <c r="EW24" s="105"/>
      <c r="EX24" s="108"/>
      <c r="EY24" s="127">
        <v>11</v>
      </c>
      <c r="EZ24" s="132">
        <f t="shared" ref="EZ24:EZ31" si="134">EI24</f>
        <v>472</v>
      </c>
      <c r="FA24" s="133">
        <v>336</v>
      </c>
      <c r="FB24" s="128">
        <f t="shared" ref="FB24:FC31" si="135">EK24</f>
        <v>5</v>
      </c>
      <c r="FC24" s="134">
        <f t="shared" si="135"/>
        <v>14</v>
      </c>
      <c r="FD24" s="201"/>
      <c r="FE24" s="135">
        <v>11</v>
      </c>
      <c r="FF24" s="136"/>
      <c r="FG24" s="129">
        <f t="shared" si="106"/>
        <v>5</v>
      </c>
      <c r="FH24" s="129">
        <f t="shared" si="106"/>
        <v>14</v>
      </c>
      <c r="FI24" s="202"/>
      <c r="FJ24" s="200">
        <f>FI7-FH24</f>
        <v>-14</v>
      </c>
      <c r="FK24" s="130">
        <f t="shared" si="107"/>
        <v>0</v>
      </c>
      <c r="FL24" s="131">
        <f t="shared" si="108"/>
        <v>5</v>
      </c>
      <c r="FM24" s="60" t="str">
        <f t="shared" si="109"/>
        <v/>
      </c>
      <c r="FN24" s="105"/>
      <c r="FO24" s="108"/>
      <c r="FP24" s="127">
        <v>11</v>
      </c>
      <c r="FQ24" s="132">
        <f t="shared" ref="FQ24:FQ31" si="136">EZ24</f>
        <v>472</v>
      </c>
      <c r="FR24" s="133">
        <v>336</v>
      </c>
      <c r="FS24" s="128">
        <f t="shared" ref="FS24:FT31" si="137">FB24</f>
        <v>5</v>
      </c>
      <c r="FT24" s="134">
        <f t="shared" si="137"/>
        <v>14</v>
      </c>
      <c r="FU24" s="201"/>
      <c r="FV24" s="135">
        <v>11</v>
      </c>
      <c r="FW24" s="136"/>
      <c r="FX24" s="129">
        <f t="shared" si="110"/>
        <v>5</v>
      </c>
      <c r="FY24" s="129">
        <f t="shared" si="110"/>
        <v>14</v>
      </c>
      <c r="FZ24" s="202"/>
      <c r="GA24" s="200">
        <f>FZ7-FY24</f>
        <v>-14</v>
      </c>
      <c r="GB24" s="130">
        <f t="shared" si="111"/>
        <v>0</v>
      </c>
      <c r="GC24" s="131">
        <f t="shared" si="112"/>
        <v>5</v>
      </c>
      <c r="GD24" s="60" t="str">
        <f t="shared" si="113"/>
        <v/>
      </c>
      <c r="GE24" s="105"/>
      <c r="GF24" s="108"/>
      <c r="GG24" s="127">
        <v>11</v>
      </c>
      <c r="GH24" s="132">
        <f t="shared" ref="GH24:GH31" si="138">FQ24</f>
        <v>472</v>
      </c>
      <c r="GI24" s="133">
        <v>336</v>
      </c>
      <c r="GJ24" s="128">
        <f t="shared" ref="GJ24:GK31" si="139">FS24</f>
        <v>5</v>
      </c>
      <c r="GK24" s="134">
        <f t="shared" si="139"/>
        <v>14</v>
      </c>
      <c r="GL24" s="201"/>
      <c r="GM24" s="135">
        <v>11</v>
      </c>
      <c r="GN24" s="136"/>
      <c r="GO24" s="129">
        <f t="shared" si="114"/>
        <v>5</v>
      </c>
      <c r="GP24" s="129">
        <f t="shared" si="114"/>
        <v>14</v>
      </c>
      <c r="GQ24" s="202"/>
      <c r="GR24" s="200">
        <f>GQ7-GP24</f>
        <v>-14</v>
      </c>
      <c r="GS24" s="130">
        <f t="shared" si="115"/>
        <v>0</v>
      </c>
      <c r="GT24" s="131">
        <f t="shared" si="116"/>
        <v>5</v>
      </c>
      <c r="GU24" s="60" t="str">
        <f t="shared" si="117"/>
        <v/>
      </c>
      <c r="GV24" s="204"/>
      <c r="GW24" s="205"/>
    </row>
    <row r="25" spans="1:205" s="61" customFormat="1" ht="16.149999999999999" customHeight="1">
      <c r="A25" s="51"/>
      <c r="B25" s="52">
        <v>12</v>
      </c>
      <c r="C25" s="53">
        <v>335</v>
      </c>
      <c r="D25" s="53">
        <v>471</v>
      </c>
      <c r="E25" s="54">
        <v>4</v>
      </c>
      <c r="F25" s="55">
        <v>8</v>
      </c>
      <c r="G25" s="56"/>
      <c r="H25" s="57">
        <v>12</v>
      </c>
      <c r="I25" s="58"/>
      <c r="J25" s="59">
        <f t="shared" si="70"/>
        <v>4</v>
      </c>
      <c r="K25" s="59">
        <f t="shared" si="70"/>
        <v>8</v>
      </c>
      <c r="L25" s="202">
        <v>4</v>
      </c>
      <c r="M25" s="200">
        <f>L7-K25</f>
        <v>18</v>
      </c>
      <c r="N25" s="130">
        <f t="shared" si="71"/>
        <v>2</v>
      </c>
      <c r="O25" s="131">
        <f t="shared" si="72"/>
        <v>0</v>
      </c>
      <c r="P25" s="60">
        <f t="shared" si="73"/>
        <v>4</v>
      </c>
      <c r="Q25" s="105"/>
      <c r="R25" s="108"/>
      <c r="S25" s="127">
        <v>12</v>
      </c>
      <c r="T25" s="132">
        <f t="shared" si="118"/>
        <v>335</v>
      </c>
      <c r="U25" s="133">
        <v>336</v>
      </c>
      <c r="V25" s="128">
        <f t="shared" si="119"/>
        <v>4</v>
      </c>
      <c r="W25" s="134">
        <f t="shared" si="119"/>
        <v>8</v>
      </c>
      <c r="X25" s="201"/>
      <c r="Y25" s="135">
        <v>12</v>
      </c>
      <c r="Z25" s="136"/>
      <c r="AA25" s="129">
        <f t="shared" si="74"/>
        <v>4</v>
      </c>
      <c r="AB25" s="129">
        <f t="shared" si="74"/>
        <v>8</v>
      </c>
      <c r="AC25" s="202">
        <v>5</v>
      </c>
      <c r="AD25" s="200">
        <f>AC7-AB25</f>
        <v>7</v>
      </c>
      <c r="AE25" s="130">
        <f t="shared" si="75"/>
        <v>1</v>
      </c>
      <c r="AF25" s="131">
        <f t="shared" si="76"/>
        <v>-1</v>
      </c>
      <c r="AG25" s="60">
        <f t="shared" si="77"/>
        <v>2</v>
      </c>
      <c r="AH25" s="105"/>
      <c r="AI25" s="108"/>
      <c r="AJ25" s="127">
        <v>12</v>
      </c>
      <c r="AK25" s="132">
        <f t="shared" si="120"/>
        <v>335</v>
      </c>
      <c r="AL25" s="133">
        <v>336</v>
      </c>
      <c r="AM25" s="128">
        <f t="shared" si="121"/>
        <v>4</v>
      </c>
      <c r="AN25" s="134">
        <f t="shared" si="121"/>
        <v>8</v>
      </c>
      <c r="AO25" s="201"/>
      <c r="AP25" s="135">
        <v>12</v>
      </c>
      <c r="AQ25" s="136"/>
      <c r="AR25" s="129">
        <f t="shared" si="78"/>
        <v>4</v>
      </c>
      <c r="AS25" s="129">
        <f t="shared" si="78"/>
        <v>8</v>
      </c>
      <c r="AT25" s="202">
        <v>7</v>
      </c>
      <c r="AU25" s="200">
        <f>AT7-AS25</f>
        <v>19</v>
      </c>
      <c r="AV25" s="130">
        <f t="shared" si="79"/>
        <v>2</v>
      </c>
      <c r="AW25" s="131">
        <f t="shared" si="80"/>
        <v>-3</v>
      </c>
      <c r="AX25" s="60">
        <f t="shared" si="81"/>
        <v>1</v>
      </c>
      <c r="AY25" s="105"/>
      <c r="AZ25" s="108"/>
      <c r="BA25" s="127">
        <v>12</v>
      </c>
      <c r="BB25" s="132">
        <f t="shared" si="122"/>
        <v>335</v>
      </c>
      <c r="BC25" s="133">
        <v>336</v>
      </c>
      <c r="BD25" s="128">
        <f t="shared" si="123"/>
        <v>4</v>
      </c>
      <c r="BE25" s="134">
        <f t="shared" si="123"/>
        <v>8</v>
      </c>
      <c r="BF25" s="201"/>
      <c r="BG25" s="135">
        <v>12</v>
      </c>
      <c r="BH25" s="136"/>
      <c r="BI25" s="129">
        <f t="shared" si="82"/>
        <v>4</v>
      </c>
      <c r="BJ25" s="129">
        <f t="shared" si="82"/>
        <v>8</v>
      </c>
      <c r="BK25" s="202">
        <v>5</v>
      </c>
      <c r="BL25" s="200">
        <f>BK7-BJ25</f>
        <v>20</v>
      </c>
      <c r="BM25" s="130">
        <f t="shared" si="83"/>
        <v>2</v>
      </c>
      <c r="BN25" s="131">
        <f t="shared" si="84"/>
        <v>-1</v>
      </c>
      <c r="BO25" s="60">
        <f t="shared" si="85"/>
        <v>3</v>
      </c>
      <c r="BP25" s="105"/>
      <c r="BQ25" s="108"/>
      <c r="BR25" s="127">
        <v>12</v>
      </c>
      <c r="BS25" s="132">
        <f t="shared" si="124"/>
        <v>335</v>
      </c>
      <c r="BT25" s="133">
        <v>336</v>
      </c>
      <c r="BU25" s="128">
        <f t="shared" si="125"/>
        <v>4</v>
      </c>
      <c r="BV25" s="134">
        <f t="shared" si="125"/>
        <v>8</v>
      </c>
      <c r="BW25" s="201"/>
      <c r="BX25" s="135">
        <v>12</v>
      </c>
      <c r="BY25" s="136"/>
      <c r="BZ25" s="129">
        <f t="shared" si="86"/>
        <v>4</v>
      </c>
      <c r="CA25" s="129">
        <f t="shared" si="86"/>
        <v>8</v>
      </c>
      <c r="CB25" s="202">
        <v>5</v>
      </c>
      <c r="CC25" s="200">
        <f>CB7-CA25</f>
        <v>7</v>
      </c>
      <c r="CD25" s="130">
        <f t="shared" si="87"/>
        <v>1</v>
      </c>
      <c r="CE25" s="131">
        <f t="shared" si="88"/>
        <v>-1</v>
      </c>
      <c r="CF25" s="60">
        <f t="shared" si="89"/>
        <v>2</v>
      </c>
      <c r="CG25" s="105"/>
      <c r="CH25" s="108"/>
      <c r="CI25" s="127">
        <v>12</v>
      </c>
      <c r="CJ25" s="132">
        <f t="shared" si="126"/>
        <v>335</v>
      </c>
      <c r="CK25" s="133">
        <v>336</v>
      </c>
      <c r="CL25" s="128">
        <f t="shared" si="127"/>
        <v>4</v>
      </c>
      <c r="CM25" s="134">
        <f t="shared" si="127"/>
        <v>8</v>
      </c>
      <c r="CN25" s="201"/>
      <c r="CO25" s="135">
        <v>12</v>
      </c>
      <c r="CP25" s="136"/>
      <c r="CQ25" s="129">
        <f t="shared" si="90"/>
        <v>4</v>
      </c>
      <c r="CR25" s="129">
        <f t="shared" si="90"/>
        <v>8</v>
      </c>
      <c r="CS25" s="202">
        <v>5</v>
      </c>
      <c r="CT25" s="200">
        <f>CS7-CR25</f>
        <v>10</v>
      </c>
      <c r="CU25" s="130">
        <f t="shared" si="91"/>
        <v>1</v>
      </c>
      <c r="CV25" s="131">
        <f t="shared" si="92"/>
        <v>-1</v>
      </c>
      <c r="CW25" s="60">
        <f t="shared" si="93"/>
        <v>2</v>
      </c>
      <c r="CX25" s="105"/>
      <c r="CY25" s="108"/>
      <c r="CZ25" s="127">
        <v>12</v>
      </c>
      <c r="DA25" s="132">
        <f t="shared" si="128"/>
        <v>335</v>
      </c>
      <c r="DB25" s="133">
        <v>336</v>
      </c>
      <c r="DC25" s="128">
        <f t="shared" si="129"/>
        <v>4</v>
      </c>
      <c r="DD25" s="134">
        <f t="shared" si="129"/>
        <v>8</v>
      </c>
      <c r="DE25" s="201"/>
      <c r="DF25" s="135">
        <v>12</v>
      </c>
      <c r="DG25" s="136"/>
      <c r="DH25" s="129">
        <f t="shared" si="94"/>
        <v>4</v>
      </c>
      <c r="DI25" s="129">
        <f t="shared" si="94"/>
        <v>8</v>
      </c>
      <c r="DJ25" s="202">
        <v>5</v>
      </c>
      <c r="DK25" s="200">
        <f>DJ7-DI25</f>
        <v>9</v>
      </c>
      <c r="DL25" s="130">
        <f t="shared" si="95"/>
        <v>1</v>
      </c>
      <c r="DM25" s="131">
        <f t="shared" si="96"/>
        <v>-1</v>
      </c>
      <c r="DN25" s="60">
        <f t="shared" si="97"/>
        <v>2</v>
      </c>
      <c r="DO25" s="105"/>
      <c r="DP25" s="108"/>
      <c r="DQ25" s="127">
        <v>12</v>
      </c>
      <c r="DR25" s="132">
        <f t="shared" si="130"/>
        <v>335</v>
      </c>
      <c r="DS25" s="133">
        <v>336</v>
      </c>
      <c r="DT25" s="128">
        <f t="shared" si="131"/>
        <v>4</v>
      </c>
      <c r="DU25" s="134">
        <f t="shared" si="131"/>
        <v>8</v>
      </c>
      <c r="DV25" s="201"/>
      <c r="DW25" s="135">
        <v>12</v>
      </c>
      <c r="DX25" s="136"/>
      <c r="DY25" s="129">
        <f t="shared" si="98"/>
        <v>4</v>
      </c>
      <c r="DZ25" s="129">
        <f t="shared" si="98"/>
        <v>8</v>
      </c>
      <c r="EA25" s="202"/>
      <c r="EB25" s="203">
        <f>EA7-DZ25</f>
        <v>13</v>
      </c>
      <c r="EC25" s="203">
        <f t="shared" si="99"/>
        <v>1</v>
      </c>
      <c r="ED25" s="203">
        <f t="shared" si="100"/>
        <v>4</v>
      </c>
      <c r="EE25" s="60" t="str">
        <f t="shared" si="101"/>
        <v/>
      </c>
      <c r="EF25" s="105"/>
      <c r="EG25" s="108"/>
      <c r="EH25" s="127">
        <v>12</v>
      </c>
      <c r="EI25" s="132">
        <f t="shared" si="132"/>
        <v>335</v>
      </c>
      <c r="EJ25" s="133">
        <v>336</v>
      </c>
      <c r="EK25" s="128">
        <f t="shared" si="133"/>
        <v>4</v>
      </c>
      <c r="EL25" s="134">
        <f t="shared" si="133"/>
        <v>8</v>
      </c>
      <c r="EM25" s="201"/>
      <c r="EN25" s="135">
        <v>12</v>
      </c>
      <c r="EO25" s="136"/>
      <c r="EP25" s="129">
        <f t="shared" si="102"/>
        <v>4</v>
      </c>
      <c r="EQ25" s="129">
        <f t="shared" si="102"/>
        <v>8</v>
      </c>
      <c r="ER25" s="202"/>
      <c r="ES25" s="203">
        <f>ER7-EQ25</f>
        <v>-8</v>
      </c>
      <c r="ET25" s="203">
        <f t="shared" si="103"/>
        <v>0</v>
      </c>
      <c r="EU25" s="203">
        <f t="shared" si="104"/>
        <v>4</v>
      </c>
      <c r="EV25" s="60" t="str">
        <f t="shared" si="105"/>
        <v/>
      </c>
      <c r="EW25" s="105"/>
      <c r="EX25" s="108"/>
      <c r="EY25" s="127">
        <v>12</v>
      </c>
      <c r="EZ25" s="132">
        <f t="shared" si="134"/>
        <v>335</v>
      </c>
      <c r="FA25" s="133">
        <v>336</v>
      </c>
      <c r="FB25" s="128">
        <f t="shared" si="135"/>
        <v>4</v>
      </c>
      <c r="FC25" s="134">
        <f t="shared" si="135"/>
        <v>8</v>
      </c>
      <c r="FD25" s="201"/>
      <c r="FE25" s="135">
        <v>12</v>
      </c>
      <c r="FF25" s="136"/>
      <c r="FG25" s="129">
        <f t="shared" si="106"/>
        <v>4</v>
      </c>
      <c r="FH25" s="129">
        <f t="shared" si="106"/>
        <v>8</v>
      </c>
      <c r="FI25" s="202"/>
      <c r="FJ25" s="200">
        <f>FI7-FH25</f>
        <v>-8</v>
      </c>
      <c r="FK25" s="130">
        <f t="shared" si="107"/>
        <v>0</v>
      </c>
      <c r="FL25" s="131">
        <f t="shared" si="108"/>
        <v>4</v>
      </c>
      <c r="FM25" s="60" t="str">
        <f t="shared" si="109"/>
        <v/>
      </c>
      <c r="FN25" s="105"/>
      <c r="FO25" s="108"/>
      <c r="FP25" s="127">
        <v>12</v>
      </c>
      <c r="FQ25" s="132">
        <f t="shared" si="136"/>
        <v>335</v>
      </c>
      <c r="FR25" s="133">
        <v>336</v>
      </c>
      <c r="FS25" s="128">
        <f t="shared" si="137"/>
        <v>4</v>
      </c>
      <c r="FT25" s="134">
        <f t="shared" si="137"/>
        <v>8</v>
      </c>
      <c r="FU25" s="201"/>
      <c r="FV25" s="135">
        <v>12</v>
      </c>
      <c r="FW25" s="136"/>
      <c r="FX25" s="129">
        <f t="shared" si="110"/>
        <v>4</v>
      </c>
      <c r="FY25" s="129">
        <f t="shared" si="110"/>
        <v>8</v>
      </c>
      <c r="FZ25" s="202"/>
      <c r="GA25" s="200">
        <f>FZ7-FY25</f>
        <v>-8</v>
      </c>
      <c r="GB25" s="130">
        <f t="shared" si="111"/>
        <v>0</v>
      </c>
      <c r="GC25" s="131">
        <f t="shared" si="112"/>
        <v>4</v>
      </c>
      <c r="GD25" s="60" t="str">
        <f t="shared" si="113"/>
        <v/>
      </c>
      <c r="GE25" s="105"/>
      <c r="GF25" s="108"/>
      <c r="GG25" s="127">
        <v>12</v>
      </c>
      <c r="GH25" s="132">
        <f t="shared" si="138"/>
        <v>335</v>
      </c>
      <c r="GI25" s="133">
        <v>336</v>
      </c>
      <c r="GJ25" s="128">
        <f t="shared" si="139"/>
        <v>4</v>
      </c>
      <c r="GK25" s="134">
        <f t="shared" si="139"/>
        <v>8</v>
      </c>
      <c r="GL25" s="201"/>
      <c r="GM25" s="135">
        <v>12</v>
      </c>
      <c r="GN25" s="136"/>
      <c r="GO25" s="129">
        <f t="shared" si="114"/>
        <v>4</v>
      </c>
      <c r="GP25" s="129">
        <f t="shared" si="114"/>
        <v>8</v>
      </c>
      <c r="GQ25" s="202"/>
      <c r="GR25" s="200">
        <f>GQ7-GP25</f>
        <v>-8</v>
      </c>
      <c r="GS25" s="130">
        <f t="shared" si="115"/>
        <v>0</v>
      </c>
      <c r="GT25" s="131">
        <f t="shared" si="116"/>
        <v>4</v>
      </c>
      <c r="GU25" s="60" t="str">
        <f t="shared" si="117"/>
        <v/>
      </c>
      <c r="GV25" s="204"/>
      <c r="GW25" s="205"/>
    </row>
    <row r="26" spans="1:205" s="61" customFormat="1" ht="16.149999999999999" customHeight="1">
      <c r="A26" s="51"/>
      <c r="B26" s="52">
        <v>13</v>
      </c>
      <c r="C26" s="53">
        <v>132</v>
      </c>
      <c r="D26" s="53">
        <v>385</v>
      </c>
      <c r="E26" s="54">
        <v>3</v>
      </c>
      <c r="F26" s="55">
        <v>18</v>
      </c>
      <c r="G26" s="56"/>
      <c r="H26" s="57">
        <v>13</v>
      </c>
      <c r="I26" s="58"/>
      <c r="J26" s="59">
        <f t="shared" si="70"/>
        <v>3</v>
      </c>
      <c r="K26" s="59">
        <f t="shared" si="70"/>
        <v>18</v>
      </c>
      <c r="L26" s="202">
        <v>6</v>
      </c>
      <c r="M26" s="200">
        <f>L7-K26</f>
        <v>8</v>
      </c>
      <c r="N26" s="130">
        <f t="shared" si="71"/>
        <v>1</v>
      </c>
      <c r="O26" s="131">
        <f t="shared" si="72"/>
        <v>-3</v>
      </c>
      <c r="P26" s="60">
        <f t="shared" si="73"/>
        <v>0</v>
      </c>
      <c r="Q26" s="105"/>
      <c r="R26" s="108"/>
      <c r="S26" s="127">
        <v>13</v>
      </c>
      <c r="T26" s="132">
        <f t="shared" si="118"/>
        <v>132</v>
      </c>
      <c r="U26" s="133">
        <v>336</v>
      </c>
      <c r="V26" s="128">
        <f t="shared" si="119"/>
        <v>3</v>
      </c>
      <c r="W26" s="134">
        <f t="shared" si="119"/>
        <v>18</v>
      </c>
      <c r="X26" s="201"/>
      <c r="Y26" s="135">
        <v>13</v>
      </c>
      <c r="Z26" s="136"/>
      <c r="AA26" s="129">
        <f t="shared" si="74"/>
        <v>3</v>
      </c>
      <c r="AB26" s="129">
        <f t="shared" si="74"/>
        <v>18</v>
      </c>
      <c r="AC26" s="202">
        <v>6</v>
      </c>
      <c r="AD26" s="200">
        <f>AC7-AB26</f>
        <v>-3</v>
      </c>
      <c r="AE26" s="130">
        <f t="shared" si="75"/>
        <v>0</v>
      </c>
      <c r="AF26" s="131">
        <f t="shared" si="76"/>
        <v>-3</v>
      </c>
      <c r="AG26" s="60">
        <f t="shared" si="77"/>
        <v>0</v>
      </c>
      <c r="AH26" s="105"/>
      <c r="AI26" s="108"/>
      <c r="AJ26" s="127">
        <v>13</v>
      </c>
      <c r="AK26" s="132">
        <f t="shared" si="120"/>
        <v>132</v>
      </c>
      <c r="AL26" s="133">
        <v>336</v>
      </c>
      <c r="AM26" s="128">
        <f t="shared" si="121"/>
        <v>3</v>
      </c>
      <c r="AN26" s="134">
        <f t="shared" si="121"/>
        <v>18</v>
      </c>
      <c r="AO26" s="201"/>
      <c r="AP26" s="135">
        <v>13</v>
      </c>
      <c r="AQ26" s="136"/>
      <c r="AR26" s="129">
        <f t="shared" si="78"/>
        <v>3</v>
      </c>
      <c r="AS26" s="129">
        <f t="shared" si="78"/>
        <v>18</v>
      </c>
      <c r="AT26" s="202">
        <v>6</v>
      </c>
      <c r="AU26" s="200">
        <f>AT7-AS26</f>
        <v>9</v>
      </c>
      <c r="AV26" s="130">
        <f t="shared" si="79"/>
        <v>1</v>
      </c>
      <c r="AW26" s="131">
        <f t="shared" si="80"/>
        <v>-3</v>
      </c>
      <c r="AX26" s="60">
        <f t="shared" si="81"/>
        <v>0</v>
      </c>
      <c r="AY26" s="105"/>
      <c r="AZ26" s="108"/>
      <c r="BA26" s="127">
        <v>13</v>
      </c>
      <c r="BB26" s="132">
        <f t="shared" si="122"/>
        <v>132</v>
      </c>
      <c r="BC26" s="133">
        <v>336</v>
      </c>
      <c r="BD26" s="128">
        <f t="shared" si="123"/>
        <v>3</v>
      </c>
      <c r="BE26" s="134">
        <f t="shared" si="123"/>
        <v>18</v>
      </c>
      <c r="BF26" s="201"/>
      <c r="BG26" s="135">
        <v>13</v>
      </c>
      <c r="BH26" s="136"/>
      <c r="BI26" s="129">
        <f t="shared" si="82"/>
        <v>3</v>
      </c>
      <c r="BJ26" s="129">
        <f t="shared" si="82"/>
        <v>18</v>
      </c>
      <c r="BK26" s="295">
        <v>6</v>
      </c>
      <c r="BL26" s="200">
        <f>BK7-BJ26</f>
        <v>10</v>
      </c>
      <c r="BM26" s="130">
        <f t="shared" si="83"/>
        <v>1</v>
      </c>
      <c r="BN26" s="131">
        <f t="shared" si="84"/>
        <v>-3</v>
      </c>
      <c r="BO26" s="60">
        <f t="shared" si="85"/>
        <v>0</v>
      </c>
      <c r="BP26" s="105"/>
      <c r="BQ26" s="108"/>
      <c r="BR26" s="127">
        <v>13</v>
      </c>
      <c r="BS26" s="132">
        <f t="shared" si="124"/>
        <v>132</v>
      </c>
      <c r="BT26" s="133">
        <v>336</v>
      </c>
      <c r="BU26" s="128">
        <f t="shared" si="125"/>
        <v>3</v>
      </c>
      <c r="BV26" s="134">
        <f t="shared" si="125"/>
        <v>18</v>
      </c>
      <c r="BW26" s="201"/>
      <c r="BX26" s="135">
        <v>13</v>
      </c>
      <c r="BY26" s="136"/>
      <c r="BZ26" s="129">
        <f t="shared" si="86"/>
        <v>3</v>
      </c>
      <c r="CA26" s="129">
        <f t="shared" si="86"/>
        <v>18</v>
      </c>
      <c r="CB26" s="202">
        <v>4</v>
      </c>
      <c r="CC26" s="200">
        <f>CB7-CA26</f>
        <v>-3</v>
      </c>
      <c r="CD26" s="130">
        <f t="shared" si="87"/>
        <v>0</v>
      </c>
      <c r="CE26" s="131">
        <f t="shared" si="88"/>
        <v>-1</v>
      </c>
      <c r="CF26" s="60">
        <f t="shared" si="89"/>
        <v>1</v>
      </c>
      <c r="CG26" s="105"/>
      <c r="CH26" s="108"/>
      <c r="CI26" s="127">
        <v>13</v>
      </c>
      <c r="CJ26" s="132">
        <f t="shared" si="126"/>
        <v>132</v>
      </c>
      <c r="CK26" s="133">
        <v>336</v>
      </c>
      <c r="CL26" s="128">
        <f t="shared" si="127"/>
        <v>3</v>
      </c>
      <c r="CM26" s="134">
        <f t="shared" si="127"/>
        <v>18</v>
      </c>
      <c r="CN26" s="201"/>
      <c r="CO26" s="135">
        <v>13</v>
      </c>
      <c r="CP26" s="136"/>
      <c r="CQ26" s="129">
        <f t="shared" si="90"/>
        <v>3</v>
      </c>
      <c r="CR26" s="129">
        <f t="shared" si="90"/>
        <v>18</v>
      </c>
      <c r="CS26" s="202">
        <v>3</v>
      </c>
      <c r="CT26" s="200">
        <f>CS7-CR26</f>
        <v>0</v>
      </c>
      <c r="CU26" s="130">
        <f t="shared" si="91"/>
        <v>1</v>
      </c>
      <c r="CV26" s="131">
        <f t="shared" si="92"/>
        <v>0</v>
      </c>
      <c r="CW26" s="60">
        <f t="shared" si="93"/>
        <v>3</v>
      </c>
      <c r="CX26" s="105"/>
      <c r="CY26" s="108"/>
      <c r="CZ26" s="127">
        <v>13</v>
      </c>
      <c r="DA26" s="132">
        <f t="shared" si="128"/>
        <v>132</v>
      </c>
      <c r="DB26" s="133">
        <v>336</v>
      </c>
      <c r="DC26" s="128">
        <f t="shared" si="129"/>
        <v>3</v>
      </c>
      <c r="DD26" s="134">
        <f t="shared" si="129"/>
        <v>18</v>
      </c>
      <c r="DE26" s="201"/>
      <c r="DF26" s="135">
        <v>13</v>
      </c>
      <c r="DG26" s="136"/>
      <c r="DH26" s="129">
        <f t="shared" si="94"/>
        <v>3</v>
      </c>
      <c r="DI26" s="129">
        <f t="shared" si="94"/>
        <v>18</v>
      </c>
      <c r="DJ26" s="202">
        <v>5</v>
      </c>
      <c r="DK26" s="200">
        <f>DJ7-DI26</f>
        <v>-1</v>
      </c>
      <c r="DL26" s="130">
        <f t="shared" si="95"/>
        <v>0</v>
      </c>
      <c r="DM26" s="131">
        <f t="shared" si="96"/>
        <v>-2</v>
      </c>
      <c r="DN26" s="60">
        <f t="shared" si="97"/>
        <v>0</v>
      </c>
      <c r="DO26" s="105"/>
      <c r="DP26" s="108"/>
      <c r="DQ26" s="127">
        <v>13</v>
      </c>
      <c r="DR26" s="132">
        <f t="shared" si="130"/>
        <v>132</v>
      </c>
      <c r="DS26" s="133">
        <v>336</v>
      </c>
      <c r="DT26" s="128">
        <f t="shared" si="131"/>
        <v>3</v>
      </c>
      <c r="DU26" s="134">
        <f t="shared" si="131"/>
        <v>18</v>
      </c>
      <c r="DV26" s="201"/>
      <c r="DW26" s="135">
        <v>13</v>
      </c>
      <c r="DX26" s="136"/>
      <c r="DY26" s="129">
        <f t="shared" si="98"/>
        <v>3</v>
      </c>
      <c r="DZ26" s="129">
        <f t="shared" si="98"/>
        <v>18</v>
      </c>
      <c r="EA26" s="202"/>
      <c r="EB26" s="203">
        <f>EA7-DZ26</f>
        <v>3</v>
      </c>
      <c r="EC26" s="203">
        <f t="shared" si="99"/>
        <v>1</v>
      </c>
      <c r="ED26" s="203">
        <f t="shared" si="100"/>
        <v>3</v>
      </c>
      <c r="EE26" s="60" t="str">
        <f t="shared" si="101"/>
        <v/>
      </c>
      <c r="EF26" s="105"/>
      <c r="EG26" s="108"/>
      <c r="EH26" s="127">
        <v>13</v>
      </c>
      <c r="EI26" s="132">
        <f t="shared" si="132"/>
        <v>132</v>
      </c>
      <c r="EJ26" s="133">
        <v>336</v>
      </c>
      <c r="EK26" s="128">
        <f t="shared" si="133"/>
        <v>3</v>
      </c>
      <c r="EL26" s="134">
        <f t="shared" si="133"/>
        <v>18</v>
      </c>
      <c r="EM26" s="201"/>
      <c r="EN26" s="135">
        <v>13</v>
      </c>
      <c r="EO26" s="136"/>
      <c r="EP26" s="129">
        <f t="shared" si="102"/>
        <v>3</v>
      </c>
      <c r="EQ26" s="129">
        <f t="shared" si="102"/>
        <v>18</v>
      </c>
      <c r="ER26" s="202"/>
      <c r="ES26" s="203">
        <f>ER7-EQ26</f>
        <v>-18</v>
      </c>
      <c r="ET26" s="203">
        <f t="shared" si="103"/>
        <v>0</v>
      </c>
      <c r="EU26" s="203">
        <f t="shared" si="104"/>
        <v>3</v>
      </c>
      <c r="EV26" s="60" t="str">
        <f t="shared" si="105"/>
        <v/>
      </c>
      <c r="EW26" s="105"/>
      <c r="EX26" s="108"/>
      <c r="EY26" s="127">
        <v>13</v>
      </c>
      <c r="EZ26" s="132">
        <f t="shared" si="134"/>
        <v>132</v>
      </c>
      <c r="FA26" s="133">
        <v>336</v>
      </c>
      <c r="FB26" s="128">
        <f t="shared" si="135"/>
        <v>3</v>
      </c>
      <c r="FC26" s="134">
        <f t="shared" si="135"/>
        <v>18</v>
      </c>
      <c r="FD26" s="201"/>
      <c r="FE26" s="135">
        <v>13</v>
      </c>
      <c r="FF26" s="136"/>
      <c r="FG26" s="129">
        <f t="shared" si="106"/>
        <v>3</v>
      </c>
      <c r="FH26" s="129">
        <f t="shared" si="106"/>
        <v>18</v>
      </c>
      <c r="FI26" s="202"/>
      <c r="FJ26" s="200">
        <f>FI7-FH26</f>
        <v>-18</v>
      </c>
      <c r="FK26" s="130">
        <f t="shared" si="107"/>
        <v>0</v>
      </c>
      <c r="FL26" s="131">
        <f t="shared" si="108"/>
        <v>3</v>
      </c>
      <c r="FM26" s="60" t="str">
        <f t="shared" si="109"/>
        <v/>
      </c>
      <c r="FN26" s="105"/>
      <c r="FO26" s="108"/>
      <c r="FP26" s="127">
        <v>13</v>
      </c>
      <c r="FQ26" s="132">
        <f t="shared" si="136"/>
        <v>132</v>
      </c>
      <c r="FR26" s="133">
        <v>336</v>
      </c>
      <c r="FS26" s="128">
        <f t="shared" si="137"/>
        <v>3</v>
      </c>
      <c r="FT26" s="134">
        <f t="shared" si="137"/>
        <v>18</v>
      </c>
      <c r="FU26" s="201"/>
      <c r="FV26" s="135">
        <v>13</v>
      </c>
      <c r="FW26" s="136"/>
      <c r="FX26" s="129">
        <f t="shared" si="110"/>
        <v>3</v>
      </c>
      <c r="FY26" s="129">
        <f t="shared" si="110"/>
        <v>18</v>
      </c>
      <c r="FZ26" s="202"/>
      <c r="GA26" s="200">
        <f>FZ7-FY26</f>
        <v>-18</v>
      </c>
      <c r="GB26" s="130">
        <f t="shared" si="111"/>
        <v>0</v>
      </c>
      <c r="GC26" s="131">
        <f t="shared" si="112"/>
        <v>3</v>
      </c>
      <c r="GD26" s="60" t="str">
        <f t="shared" si="113"/>
        <v/>
      </c>
      <c r="GE26" s="105"/>
      <c r="GF26" s="108"/>
      <c r="GG26" s="127">
        <v>13</v>
      </c>
      <c r="GH26" s="132">
        <f t="shared" si="138"/>
        <v>132</v>
      </c>
      <c r="GI26" s="133">
        <v>336</v>
      </c>
      <c r="GJ26" s="128">
        <f t="shared" si="139"/>
        <v>3</v>
      </c>
      <c r="GK26" s="134">
        <f t="shared" si="139"/>
        <v>18</v>
      </c>
      <c r="GL26" s="201"/>
      <c r="GM26" s="135">
        <v>13</v>
      </c>
      <c r="GN26" s="136"/>
      <c r="GO26" s="129">
        <f t="shared" si="114"/>
        <v>3</v>
      </c>
      <c r="GP26" s="129">
        <f t="shared" si="114"/>
        <v>18</v>
      </c>
      <c r="GQ26" s="202"/>
      <c r="GR26" s="200">
        <f>GQ7-GP26</f>
        <v>-18</v>
      </c>
      <c r="GS26" s="130">
        <f t="shared" si="115"/>
        <v>0</v>
      </c>
      <c r="GT26" s="131">
        <f t="shared" si="116"/>
        <v>3</v>
      </c>
      <c r="GU26" s="60" t="str">
        <f t="shared" si="117"/>
        <v/>
      </c>
      <c r="GV26" s="204"/>
      <c r="GW26" s="205"/>
    </row>
    <row r="27" spans="1:205" s="61" customFormat="1" ht="16.149999999999999" customHeight="1">
      <c r="A27" s="51"/>
      <c r="B27" s="52">
        <v>14</v>
      </c>
      <c r="C27" s="53">
        <v>344</v>
      </c>
      <c r="D27" s="53">
        <v>110</v>
      </c>
      <c r="E27" s="54">
        <v>4</v>
      </c>
      <c r="F27" s="55">
        <v>2</v>
      </c>
      <c r="G27" s="56"/>
      <c r="H27" s="57">
        <v>14</v>
      </c>
      <c r="I27" s="58"/>
      <c r="J27" s="59">
        <f t="shared" si="70"/>
        <v>4</v>
      </c>
      <c r="K27" s="59">
        <f t="shared" si="70"/>
        <v>2</v>
      </c>
      <c r="L27" s="202"/>
      <c r="M27" s="200">
        <f>L7-K27</f>
        <v>24</v>
      </c>
      <c r="N27" s="130">
        <f t="shared" si="71"/>
        <v>2</v>
      </c>
      <c r="O27" s="131">
        <f t="shared" si="72"/>
        <v>4</v>
      </c>
      <c r="P27" s="60" t="str">
        <f t="shared" si="73"/>
        <v/>
      </c>
      <c r="Q27" s="105"/>
      <c r="R27" s="108"/>
      <c r="S27" s="127">
        <v>14</v>
      </c>
      <c r="T27" s="132">
        <f t="shared" si="118"/>
        <v>344</v>
      </c>
      <c r="U27" s="133">
        <v>336</v>
      </c>
      <c r="V27" s="128">
        <f t="shared" si="119"/>
        <v>4</v>
      </c>
      <c r="W27" s="134">
        <f t="shared" si="119"/>
        <v>2</v>
      </c>
      <c r="X27" s="201"/>
      <c r="Y27" s="135">
        <v>14</v>
      </c>
      <c r="Z27" s="136"/>
      <c r="AA27" s="129">
        <f t="shared" si="74"/>
        <v>4</v>
      </c>
      <c r="AB27" s="129">
        <f t="shared" si="74"/>
        <v>2</v>
      </c>
      <c r="AC27" s="202"/>
      <c r="AD27" s="207">
        <f>AC7-AB27</f>
        <v>13</v>
      </c>
      <c r="AE27" s="207">
        <f t="shared" si="75"/>
        <v>1</v>
      </c>
      <c r="AF27" s="207">
        <f>AA27-AC27</f>
        <v>4</v>
      </c>
      <c r="AG27" s="60" t="str">
        <f>IF(AC27&lt;1,"",IF((2+AF27+AE27)&gt;-1,(2+AF27+AE27),0))</f>
        <v/>
      </c>
      <c r="AH27" s="105"/>
      <c r="AI27" s="108"/>
      <c r="AJ27" s="127">
        <v>14</v>
      </c>
      <c r="AK27" s="132">
        <f t="shared" si="120"/>
        <v>344</v>
      </c>
      <c r="AL27" s="133">
        <v>336</v>
      </c>
      <c r="AM27" s="128">
        <f t="shared" si="121"/>
        <v>4</v>
      </c>
      <c r="AN27" s="134">
        <f t="shared" si="121"/>
        <v>2</v>
      </c>
      <c r="AO27" s="201"/>
      <c r="AP27" s="135">
        <v>14</v>
      </c>
      <c r="AQ27" s="136"/>
      <c r="AR27" s="129">
        <f t="shared" si="78"/>
        <v>4</v>
      </c>
      <c r="AS27" s="129">
        <f t="shared" si="78"/>
        <v>2</v>
      </c>
      <c r="AT27" s="202">
        <v>8</v>
      </c>
      <c r="AU27" s="200">
        <f>AT7-AS27</f>
        <v>25</v>
      </c>
      <c r="AV27" s="130">
        <f t="shared" si="79"/>
        <v>2</v>
      </c>
      <c r="AW27" s="131">
        <f t="shared" si="80"/>
        <v>-4</v>
      </c>
      <c r="AX27" s="60">
        <f t="shared" si="81"/>
        <v>0</v>
      </c>
      <c r="AY27" s="105"/>
      <c r="AZ27" s="108"/>
      <c r="BA27" s="127">
        <v>14</v>
      </c>
      <c r="BB27" s="132">
        <f t="shared" si="122"/>
        <v>344</v>
      </c>
      <c r="BC27" s="133">
        <v>336</v>
      </c>
      <c r="BD27" s="128">
        <f t="shared" si="123"/>
        <v>4</v>
      </c>
      <c r="BE27" s="134">
        <f t="shared" si="123"/>
        <v>2</v>
      </c>
      <c r="BF27" s="201"/>
      <c r="BG27" s="135">
        <v>14</v>
      </c>
      <c r="BH27" s="136"/>
      <c r="BI27" s="129">
        <f t="shared" si="82"/>
        <v>4</v>
      </c>
      <c r="BJ27" s="129">
        <f t="shared" si="82"/>
        <v>2</v>
      </c>
      <c r="BK27" s="202">
        <v>6</v>
      </c>
      <c r="BL27" s="200">
        <f>BK7-BJ27</f>
        <v>26</v>
      </c>
      <c r="BM27" s="130">
        <f t="shared" si="83"/>
        <v>2</v>
      </c>
      <c r="BN27" s="131">
        <f t="shared" si="84"/>
        <v>-2</v>
      </c>
      <c r="BO27" s="60">
        <f t="shared" si="85"/>
        <v>2</v>
      </c>
      <c r="BP27" s="105"/>
      <c r="BQ27" s="108"/>
      <c r="BR27" s="127">
        <v>14</v>
      </c>
      <c r="BS27" s="132">
        <f t="shared" si="124"/>
        <v>344</v>
      </c>
      <c r="BT27" s="133">
        <v>336</v>
      </c>
      <c r="BU27" s="128">
        <f t="shared" si="125"/>
        <v>4</v>
      </c>
      <c r="BV27" s="134">
        <f t="shared" si="125"/>
        <v>2</v>
      </c>
      <c r="BW27" s="201"/>
      <c r="BX27" s="135">
        <v>14</v>
      </c>
      <c r="BY27" s="136"/>
      <c r="BZ27" s="129">
        <f t="shared" si="86"/>
        <v>4</v>
      </c>
      <c r="CA27" s="129">
        <f t="shared" si="86"/>
        <v>2</v>
      </c>
      <c r="CB27" s="202"/>
      <c r="CC27" s="200">
        <f>CB7-CA27</f>
        <v>13</v>
      </c>
      <c r="CD27" s="130">
        <f t="shared" si="87"/>
        <v>1</v>
      </c>
      <c r="CE27" s="131">
        <f t="shared" si="88"/>
        <v>4</v>
      </c>
      <c r="CF27" s="60" t="str">
        <f t="shared" si="89"/>
        <v/>
      </c>
      <c r="CG27" s="105"/>
      <c r="CH27" s="108"/>
      <c r="CI27" s="127">
        <v>14</v>
      </c>
      <c r="CJ27" s="132">
        <f t="shared" si="126"/>
        <v>344</v>
      </c>
      <c r="CK27" s="133">
        <v>336</v>
      </c>
      <c r="CL27" s="128">
        <f t="shared" si="127"/>
        <v>4</v>
      </c>
      <c r="CM27" s="134">
        <f t="shared" si="127"/>
        <v>2</v>
      </c>
      <c r="CN27" s="201"/>
      <c r="CO27" s="135">
        <v>14</v>
      </c>
      <c r="CP27" s="136"/>
      <c r="CQ27" s="129">
        <f t="shared" si="90"/>
        <v>4</v>
      </c>
      <c r="CR27" s="129">
        <f t="shared" si="90"/>
        <v>2</v>
      </c>
      <c r="CS27" s="202">
        <v>6</v>
      </c>
      <c r="CT27" s="200">
        <f>CS7-CR27</f>
        <v>16</v>
      </c>
      <c r="CU27" s="130">
        <f t="shared" si="91"/>
        <v>1</v>
      </c>
      <c r="CV27" s="131">
        <f t="shared" si="92"/>
        <v>-2</v>
      </c>
      <c r="CW27" s="60">
        <f t="shared" si="93"/>
        <v>1</v>
      </c>
      <c r="CX27" s="105"/>
      <c r="CY27" s="108"/>
      <c r="CZ27" s="127">
        <v>14</v>
      </c>
      <c r="DA27" s="132">
        <f t="shared" si="128"/>
        <v>344</v>
      </c>
      <c r="DB27" s="133">
        <v>336</v>
      </c>
      <c r="DC27" s="128">
        <f t="shared" si="129"/>
        <v>4</v>
      </c>
      <c r="DD27" s="134">
        <f t="shared" si="129"/>
        <v>2</v>
      </c>
      <c r="DE27" s="201"/>
      <c r="DF27" s="135">
        <v>14</v>
      </c>
      <c r="DG27" s="136"/>
      <c r="DH27" s="129">
        <f t="shared" si="94"/>
        <v>4</v>
      </c>
      <c r="DI27" s="129">
        <f t="shared" si="94"/>
        <v>2</v>
      </c>
      <c r="DJ27" s="202"/>
      <c r="DK27" s="200">
        <f>DJ7-DI27</f>
        <v>15</v>
      </c>
      <c r="DL27" s="130">
        <f t="shared" si="95"/>
        <v>1</v>
      </c>
      <c r="DM27" s="131">
        <f t="shared" si="96"/>
        <v>4</v>
      </c>
      <c r="DN27" s="60" t="str">
        <f t="shared" si="97"/>
        <v/>
      </c>
      <c r="DO27" s="105"/>
      <c r="DP27" s="108"/>
      <c r="DQ27" s="127">
        <v>14</v>
      </c>
      <c r="DR27" s="132">
        <f t="shared" si="130"/>
        <v>344</v>
      </c>
      <c r="DS27" s="133">
        <v>336</v>
      </c>
      <c r="DT27" s="128">
        <f t="shared" si="131"/>
        <v>4</v>
      </c>
      <c r="DU27" s="134">
        <f t="shared" si="131"/>
        <v>2</v>
      </c>
      <c r="DV27" s="201"/>
      <c r="DW27" s="135">
        <v>14</v>
      </c>
      <c r="DX27" s="136"/>
      <c r="DY27" s="129">
        <f t="shared" si="98"/>
        <v>4</v>
      </c>
      <c r="DZ27" s="129">
        <f t="shared" si="98"/>
        <v>2</v>
      </c>
      <c r="EA27" s="202"/>
      <c r="EB27" s="203">
        <f>EA7-DZ27</f>
        <v>19</v>
      </c>
      <c r="EC27" s="203">
        <f t="shared" si="99"/>
        <v>2</v>
      </c>
      <c r="ED27" s="203">
        <f t="shared" si="100"/>
        <v>4</v>
      </c>
      <c r="EE27" s="60" t="str">
        <f t="shared" si="101"/>
        <v/>
      </c>
      <c r="EF27" s="105"/>
      <c r="EG27" s="108"/>
      <c r="EH27" s="127">
        <v>14</v>
      </c>
      <c r="EI27" s="132">
        <f t="shared" si="132"/>
        <v>344</v>
      </c>
      <c r="EJ27" s="133">
        <v>336</v>
      </c>
      <c r="EK27" s="128">
        <f t="shared" si="133"/>
        <v>4</v>
      </c>
      <c r="EL27" s="134">
        <f t="shared" si="133"/>
        <v>2</v>
      </c>
      <c r="EM27" s="201"/>
      <c r="EN27" s="135">
        <v>14</v>
      </c>
      <c r="EO27" s="136"/>
      <c r="EP27" s="129">
        <f t="shared" si="102"/>
        <v>4</v>
      </c>
      <c r="EQ27" s="129">
        <f t="shared" si="102"/>
        <v>2</v>
      </c>
      <c r="ER27" s="202"/>
      <c r="ES27" s="203">
        <f>ER7-EQ27</f>
        <v>-2</v>
      </c>
      <c r="ET27" s="203">
        <f t="shared" si="103"/>
        <v>0</v>
      </c>
      <c r="EU27" s="203">
        <f t="shared" si="104"/>
        <v>4</v>
      </c>
      <c r="EV27" s="60" t="str">
        <f t="shared" si="105"/>
        <v/>
      </c>
      <c r="EW27" s="105"/>
      <c r="EX27" s="108"/>
      <c r="EY27" s="127">
        <v>14</v>
      </c>
      <c r="EZ27" s="132">
        <f t="shared" si="134"/>
        <v>344</v>
      </c>
      <c r="FA27" s="133">
        <v>336</v>
      </c>
      <c r="FB27" s="128">
        <f t="shared" si="135"/>
        <v>4</v>
      </c>
      <c r="FC27" s="134">
        <f t="shared" si="135"/>
        <v>2</v>
      </c>
      <c r="FD27" s="201"/>
      <c r="FE27" s="135">
        <v>14</v>
      </c>
      <c r="FF27" s="136"/>
      <c r="FG27" s="129">
        <f t="shared" si="106"/>
        <v>4</v>
      </c>
      <c r="FH27" s="129">
        <f t="shared" si="106"/>
        <v>2</v>
      </c>
      <c r="FI27" s="202"/>
      <c r="FJ27" s="200">
        <f>FI7-FH27</f>
        <v>-2</v>
      </c>
      <c r="FK27" s="130">
        <f t="shared" si="107"/>
        <v>0</v>
      </c>
      <c r="FL27" s="131">
        <f t="shared" si="108"/>
        <v>4</v>
      </c>
      <c r="FM27" s="60" t="str">
        <f t="shared" si="109"/>
        <v/>
      </c>
      <c r="FN27" s="105"/>
      <c r="FO27" s="108"/>
      <c r="FP27" s="127">
        <v>14</v>
      </c>
      <c r="FQ27" s="132">
        <f t="shared" si="136"/>
        <v>344</v>
      </c>
      <c r="FR27" s="133">
        <v>336</v>
      </c>
      <c r="FS27" s="128">
        <f t="shared" si="137"/>
        <v>4</v>
      </c>
      <c r="FT27" s="134">
        <f t="shared" si="137"/>
        <v>2</v>
      </c>
      <c r="FU27" s="201"/>
      <c r="FV27" s="135">
        <v>14</v>
      </c>
      <c r="FW27" s="136"/>
      <c r="FX27" s="129">
        <f t="shared" si="110"/>
        <v>4</v>
      </c>
      <c r="FY27" s="129">
        <f t="shared" si="110"/>
        <v>2</v>
      </c>
      <c r="FZ27" s="202"/>
      <c r="GA27" s="200">
        <f>FZ7-FY27</f>
        <v>-2</v>
      </c>
      <c r="GB27" s="130">
        <f t="shared" si="111"/>
        <v>0</v>
      </c>
      <c r="GC27" s="131">
        <f t="shared" si="112"/>
        <v>4</v>
      </c>
      <c r="GD27" s="60" t="str">
        <f t="shared" si="113"/>
        <v/>
      </c>
      <c r="GE27" s="105"/>
      <c r="GF27" s="108"/>
      <c r="GG27" s="127">
        <v>14</v>
      </c>
      <c r="GH27" s="132">
        <f t="shared" si="138"/>
        <v>344</v>
      </c>
      <c r="GI27" s="133">
        <v>336</v>
      </c>
      <c r="GJ27" s="128">
        <f t="shared" si="139"/>
        <v>4</v>
      </c>
      <c r="GK27" s="134">
        <f t="shared" si="139"/>
        <v>2</v>
      </c>
      <c r="GL27" s="201"/>
      <c r="GM27" s="135">
        <v>14</v>
      </c>
      <c r="GN27" s="136"/>
      <c r="GO27" s="129">
        <f t="shared" si="114"/>
        <v>4</v>
      </c>
      <c r="GP27" s="129">
        <f t="shared" si="114"/>
        <v>2</v>
      </c>
      <c r="GQ27" s="202"/>
      <c r="GR27" s="200">
        <f>GQ7-GP27</f>
        <v>-2</v>
      </c>
      <c r="GS27" s="130">
        <f t="shared" si="115"/>
        <v>0</v>
      </c>
      <c r="GT27" s="131">
        <f t="shared" si="116"/>
        <v>4</v>
      </c>
      <c r="GU27" s="60" t="str">
        <f t="shared" si="117"/>
        <v/>
      </c>
      <c r="GV27" s="204"/>
      <c r="GW27" s="205"/>
    </row>
    <row r="28" spans="1:205" s="61" customFormat="1" ht="16.149999999999999" customHeight="1">
      <c r="A28" s="51"/>
      <c r="B28" s="52">
        <v>15</v>
      </c>
      <c r="C28" s="53">
        <v>360</v>
      </c>
      <c r="D28" s="53">
        <v>417</v>
      </c>
      <c r="E28" s="54">
        <v>4</v>
      </c>
      <c r="F28" s="55">
        <v>4</v>
      </c>
      <c r="G28" s="56"/>
      <c r="H28" s="57">
        <v>15</v>
      </c>
      <c r="I28" s="58"/>
      <c r="J28" s="59">
        <f t="shared" si="70"/>
        <v>4</v>
      </c>
      <c r="K28" s="59">
        <f t="shared" si="70"/>
        <v>4</v>
      </c>
      <c r="L28" s="202">
        <v>4</v>
      </c>
      <c r="M28" s="200">
        <f>L7-K28</f>
        <v>22</v>
      </c>
      <c r="N28" s="130">
        <f t="shared" si="71"/>
        <v>2</v>
      </c>
      <c r="O28" s="131">
        <f t="shared" si="72"/>
        <v>0</v>
      </c>
      <c r="P28" s="60">
        <f t="shared" si="73"/>
        <v>4</v>
      </c>
      <c r="Q28" s="105"/>
      <c r="R28" s="108"/>
      <c r="S28" s="127">
        <v>15</v>
      </c>
      <c r="T28" s="132">
        <f t="shared" si="118"/>
        <v>360</v>
      </c>
      <c r="U28" s="133">
        <v>336</v>
      </c>
      <c r="V28" s="128">
        <f t="shared" si="119"/>
        <v>4</v>
      </c>
      <c r="W28" s="134">
        <f t="shared" si="119"/>
        <v>4</v>
      </c>
      <c r="X28" s="201"/>
      <c r="Y28" s="135">
        <v>15</v>
      </c>
      <c r="Z28" s="136"/>
      <c r="AA28" s="129">
        <f t="shared" si="74"/>
        <v>4</v>
      </c>
      <c r="AB28" s="129">
        <f t="shared" si="74"/>
        <v>4</v>
      </c>
      <c r="AC28" s="202">
        <v>5</v>
      </c>
      <c r="AD28" s="207">
        <f>AC7-AB28</f>
        <v>11</v>
      </c>
      <c r="AE28" s="207">
        <f t="shared" si="75"/>
        <v>1</v>
      </c>
      <c r="AF28" s="207">
        <f>AA28-AC28</f>
        <v>-1</v>
      </c>
      <c r="AG28" s="60">
        <f>IF(AC28&lt;1,"",IF((2+AF28+AE28)&gt;-1,(2+AF28+AE28),0))</f>
        <v>2</v>
      </c>
      <c r="AH28" s="105"/>
      <c r="AI28" s="108"/>
      <c r="AJ28" s="127">
        <v>15</v>
      </c>
      <c r="AK28" s="132">
        <f t="shared" si="120"/>
        <v>360</v>
      </c>
      <c r="AL28" s="133">
        <v>336</v>
      </c>
      <c r="AM28" s="128">
        <f t="shared" si="121"/>
        <v>4</v>
      </c>
      <c r="AN28" s="134">
        <f t="shared" si="121"/>
        <v>4</v>
      </c>
      <c r="AO28" s="201"/>
      <c r="AP28" s="135">
        <v>15</v>
      </c>
      <c r="AQ28" s="136"/>
      <c r="AR28" s="129">
        <f t="shared" si="78"/>
        <v>4</v>
      </c>
      <c r="AS28" s="129">
        <f t="shared" si="78"/>
        <v>4</v>
      </c>
      <c r="AT28" s="202"/>
      <c r="AU28" s="200">
        <f>AT7-AS28</f>
        <v>23</v>
      </c>
      <c r="AV28" s="130">
        <f t="shared" si="79"/>
        <v>2</v>
      </c>
      <c r="AW28" s="131">
        <f t="shared" si="80"/>
        <v>4</v>
      </c>
      <c r="AX28" s="60" t="str">
        <f t="shared" si="81"/>
        <v/>
      </c>
      <c r="AY28" s="105"/>
      <c r="AZ28" s="108"/>
      <c r="BA28" s="127">
        <v>15</v>
      </c>
      <c r="BB28" s="132">
        <f t="shared" si="122"/>
        <v>360</v>
      </c>
      <c r="BC28" s="133">
        <v>336</v>
      </c>
      <c r="BD28" s="128">
        <f t="shared" si="123"/>
        <v>4</v>
      </c>
      <c r="BE28" s="134">
        <f t="shared" si="123"/>
        <v>4</v>
      </c>
      <c r="BF28" s="201"/>
      <c r="BG28" s="135">
        <v>15</v>
      </c>
      <c r="BH28" s="136"/>
      <c r="BI28" s="129">
        <f t="shared" si="82"/>
        <v>4</v>
      </c>
      <c r="BJ28" s="129">
        <f t="shared" si="82"/>
        <v>4</v>
      </c>
      <c r="BK28" s="202">
        <v>7</v>
      </c>
      <c r="BL28" s="200">
        <f>BK7-BJ28</f>
        <v>24</v>
      </c>
      <c r="BM28" s="130">
        <f t="shared" si="83"/>
        <v>2</v>
      </c>
      <c r="BN28" s="131">
        <f t="shared" si="84"/>
        <v>-3</v>
      </c>
      <c r="BO28" s="60">
        <f t="shared" si="85"/>
        <v>1</v>
      </c>
      <c r="BP28" s="105"/>
      <c r="BQ28" s="108"/>
      <c r="BR28" s="127">
        <v>15</v>
      </c>
      <c r="BS28" s="132">
        <f t="shared" si="124"/>
        <v>360</v>
      </c>
      <c r="BT28" s="133">
        <v>336</v>
      </c>
      <c r="BU28" s="128">
        <f t="shared" si="125"/>
        <v>4</v>
      </c>
      <c r="BV28" s="134">
        <f t="shared" si="125"/>
        <v>4</v>
      </c>
      <c r="BW28" s="201"/>
      <c r="BX28" s="135">
        <v>15</v>
      </c>
      <c r="BY28" s="136"/>
      <c r="BZ28" s="129">
        <f t="shared" si="86"/>
        <v>4</v>
      </c>
      <c r="CA28" s="129">
        <f t="shared" si="86"/>
        <v>4</v>
      </c>
      <c r="CB28" s="202">
        <v>5</v>
      </c>
      <c r="CC28" s="200">
        <f>CB7-CA28</f>
        <v>11</v>
      </c>
      <c r="CD28" s="130">
        <f t="shared" si="87"/>
        <v>1</v>
      </c>
      <c r="CE28" s="131">
        <f t="shared" si="88"/>
        <v>-1</v>
      </c>
      <c r="CF28" s="60">
        <f t="shared" si="89"/>
        <v>2</v>
      </c>
      <c r="CG28" s="105"/>
      <c r="CH28" s="108"/>
      <c r="CI28" s="127">
        <v>15</v>
      </c>
      <c r="CJ28" s="132">
        <f t="shared" si="126"/>
        <v>360</v>
      </c>
      <c r="CK28" s="133">
        <v>336</v>
      </c>
      <c r="CL28" s="128">
        <f t="shared" si="127"/>
        <v>4</v>
      </c>
      <c r="CM28" s="134">
        <f t="shared" si="127"/>
        <v>4</v>
      </c>
      <c r="CN28" s="201"/>
      <c r="CO28" s="135">
        <v>15</v>
      </c>
      <c r="CP28" s="136"/>
      <c r="CQ28" s="129">
        <f t="shared" si="90"/>
        <v>4</v>
      </c>
      <c r="CR28" s="129">
        <f t="shared" si="90"/>
        <v>4</v>
      </c>
      <c r="CS28" s="202">
        <v>4</v>
      </c>
      <c r="CT28" s="200">
        <f>CS7-CR28</f>
        <v>14</v>
      </c>
      <c r="CU28" s="130">
        <f t="shared" si="91"/>
        <v>1</v>
      </c>
      <c r="CV28" s="131">
        <f t="shared" si="92"/>
        <v>0</v>
      </c>
      <c r="CW28" s="60">
        <f t="shared" si="93"/>
        <v>3</v>
      </c>
      <c r="CX28" s="105"/>
      <c r="CY28" s="108"/>
      <c r="CZ28" s="127">
        <v>15</v>
      </c>
      <c r="DA28" s="132">
        <f t="shared" si="128"/>
        <v>360</v>
      </c>
      <c r="DB28" s="133">
        <v>336</v>
      </c>
      <c r="DC28" s="128">
        <f t="shared" si="129"/>
        <v>4</v>
      </c>
      <c r="DD28" s="134">
        <f t="shared" si="129"/>
        <v>4</v>
      </c>
      <c r="DE28" s="201"/>
      <c r="DF28" s="135">
        <v>15</v>
      </c>
      <c r="DG28" s="136"/>
      <c r="DH28" s="129">
        <f t="shared" si="94"/>
        <v>4</v>
      </c>
      <c r="DI28" s="129">
        <f t="shared" si="94"/>
        <v>4</v>
      </c>
      <c r="DJ28" s="202">
        <v>5</v>
      </c>
      <c r="DK28" s="200">
        <f>DJ7-DI28</f>
        <v>13</v>
      </c>
      <c r="DL28" s="130">
        <f t="shared" si="95"/>
        <v>1</v>
      </c>
      <c r="DM28" s="131">
        <f t="shared" si="96"/>
        <v>-1</v>
      </c>
      <c r="DN28" s="60">
        <f t="shared" si="97"/>
        <v>2</v>
      </c>
      <c r="DO28" s="105"/>
      <c r="DP28" s="108"/>
      <c r="DQ28" s="127">
        <v>15</v>
      </c>
      <c r="DR28" s="132">
        <f t="shared" si="130"/>
        <v>360</v>
      </c>
      <c r="DS28" s="133">
        <v>336</v>
      </c>
      <c r="DT28" s="128">
        <f t="shared" si="131"/>
        <v>4</v>
      </c>
      <c r="DU28" s="134">
        <f t="shared" si="131"/>
        <v>4</v>
      </c>
      <c r="DV28" s="201"/>
      <c r="DW28" s="135">
        <v>15</v>
      </c>
      <c r="DX28" s="136"/>
      <c r="DY28" s="129">
        <f t="shared" si="98"/>
        <v>4</v>
      </c>
      <c r="DZ28" s="129">
        <f t="shared" si="98"/>
        <v>4</v>
      </c>
      <c r="EA28" s="202"/>
      <c r="EB28" s="203">
        <f>EA7-DZ28</f>
        <v>17</v>
      </c>
      <c r="EC28" s="203">
        <f t="shared" si="99"/>
        <v>1</v>
      </c>
      <c r="ED28" s="203">
        <f t="shared" si="100"/>
        <v>4</v>
      </c>
      <c r="EE28" s="60" t="str">
        <f t="shared" si="101"/>
        <v/>
      </c>
      <c r="EF28" s="105"/>
      <c r="EG28" s="108"/>
      <c r="EH28" s="127">
        <v>15</v>
      </c>
      <c r="EI28" s="132">
        <f t="shared" si="132"/>
        <v>360</v>
      </c>
      <c r="EJ28" s="133">
        <v>336</v>
      </c>
      <c r="EK28" s="128">
        <f t="shared" si="133"/>
        <v>4</v>
      </c>
      <c r="EL28" s="134">
        <f t="shared" si="133"/>
        <v>4</v>
      </c>
      <c r="EM28" s="201"/>
      <c r="EN28" s="135">
        <v>15</v>
      </c>
      <c r="EO28" s="136"/>
      <c r="EP28" s="129">
        <f t="shared" si="102"/>
        <v>4</v>
      </c>
      <c r="EQ28" s="129">
        <f t="shared" si="102"/>
        <v>4</v>
      </c>
      <c r="ER28" s="202"/>
      <c r="ES28" s="203">
        <f>ER7-EQ28</f>
        <v>-4</v>
      </c>
      <c r="ET28" s="203">
        <f t="shared" si="103"/>
        <v>0</v>
      </c>
      <c r="EU28" s="203">
        <f t="shared" si="104"/>
        <v>4</v>
      </c>
      <c r="EV28" s="60" t="str">
        <f t="shared" si="105"/>
        <v/>
      </c>
      <c r="EW28" s="105"/>
      <c r="EX28" s="108"/>
      <c r="EY28" s="127">
        <v>15</v>
      </c>
      <c r="EZ28" s="132">
        <f t="shared" si="134"/>
        <v>360</v>
      </c>
      <c r="FA28" s="133">
        <v>336</v>
      </c>
      <c r="FB28" s="128">
        <f t="shared" si="135"/>
        <v>4</v>
      </c>
      <c r="FC28" s="134">
        <f t="shared" si="135"/>
        <v>4</v>
      </c>
      <c r="FD28" s="201"/>
      <c r="FE28" s="135">
        <v>15</v>
      </c>
      <c r="FF28" s="136"/>
      <c r="FG28" s="129">
        <f t="shared" si="106"/>
        <v>4</v>
      </c>
      <c r="FH28" s="129">
        <f t="shared" si="106"/>
        <v>4</v>
      </c>
      <c r="FI28" s="202"/>
      <c r="FJ28" s="200">
        <f>FI7-FH28</f>
        <v>-4</v>
      </c>
      <c r="FK28" s="130">
        <f t="shared" si="107"/>
        <v>0</v>
      </c>
      <c r="FL28" s="131">
        <f t="shared" si="108"/>
        <v>4</v>
      </c>
      <c r="FM28" s="60" t="str">
        <f t="shared" si="109"/>
        <v/>
      </c>
      <c r="FN28" s="105"/>
      <c r="FO28" s="108"/>
      <c r="FP28" s="127">
        <v>15</v>
      </c>
      <c r="FQ28" s="132">
        <f t="shared" si="136"/>
        <v>360</v>
      </c>
      <c r="FR28" s="133">
        <v>336</v>
      </c>
      <c r="FS28" s="128">
        <f t="shared" si="137"/>
        <v>4</v>
      </c>
      <c r="FT28" s="134">
        <f t="shared" si="137"/>
        <v>4</v>
      </c>
      <c r="FU28" s="201"/>
      <c r="FV28" s="135">
        <v>15</v>
      </c>
      <c r="FW28" s="136"/>
      <c r="FX28" s="129">
        <f t="shared" si="110"/>
        <v>4</v>
      </c>
      <c r="FY28" s="129">
        <f t="shared" si="110"/>
        <v>4</v>
      </c>
      <c r="FZ28" s="202"/>
      <c r="GA28" s="200">
        <f>FZ7-FY28</f>
        <v>-4</v>
      </c>
      <c r="GB28" s="130">
        <f t="shared" si="111"/>
        <v>0</v>
      </c>
      <c r="GC28" s="131">
        <f t="shared" si="112"/>
        <v>4</v>
      </c>
      <c r="GD28" s="60" t="str">
        <f t="shared" si="113"/>
        <v/>
      </c>
      <c r="GE28" s="105"/>
      <c r="GF28" s="108"/>
      <c r="GG28" s="127">
        <v>15</v>
      </c>
      <c r="GH28" s="132">
        <f t="shared" si="138"/>
        <v>360</v>
      </c>
      <c r="GI28" s="133">
        <v>336</v>
      </c>
      <c r="GJ28" s="128">
        <f t="shared" si="139"/>
        <v>4</v>
      </c>
      <c r="GK28" s="134">
        <f t="shared" si="139"/>
        <v>4</v>
      </c>
      <c r="GL28" s="201"/>
      <c r="GM28" s="135">
        <v>15</v>
      </c>
      <c r="GN28" s="136"/>
      <c r="GO28" s="129">
        <f t="shared" si="114"/>
        <v>4</v>
      </c>
      <c r="GP28" s="129">
        <f t="shared" si="114"/>
        <v>4</v>
      </c>
      <c r="GQ28" s="202"/>
      <c r="GR28" s="200">
        <f>GQ7-GP28</f>
        <v>-4</v>
      </c>
      <c r="GS28" s="130">
        <f t="shared" si="115"/>
        <v>0</v>
      </c>
      <c r="GT28" s="131">
        <f t="shared" si="116"/>
        <v>4</v>
      </c>
      <c r="GU28" s="60" t="str">
        <f t="shared" si="117"/>
        <v/>
      </c>
      <c r="GV28" s="204"/>
      <c r="GW28" s="205"/>
    </row>
    <row r="29" spans="1:205" s="61" customFormat="1" ht="16.149999999999999" customHeight="1">
      <c r="A29" s="62"/>
      <c r="B29" s="52">
        <v>16</v>
      </c>
      <c r="C29" s="53">
        <v>494</v>
      </c>
      <c r="D29" s="53">
        <v>412</v>
      </c>
      <c r="E29" s="54">
        <v>5</v>
      </c>
      <c r="F29" s="55">
        <v>12</v>
      </c>
      <c r="G29" s="56"/>
      <c r="H29" s="57">
        <v>16</v>
      </c>
      <c r="I29" s="58"/>
      <c r="J29" s="59">
        <f t="shared" si="70"/>
        <v>5</v>
      </c>
      <c r="K29" s="59">
        <f t="shared" si="70"/>
        <v>12</v>
      </c>
      <c r="L29" s="202">
        <v>6</v>
      </c>
      <c r="M29" s="200">
        <f>L7-K29</f>
        <v>14</v>
      </c>
      <c r="N29" s="130">
        <f t="shared" si="71"/>
        <v>1</v>
      </c>
      <c r="O29" s="131">
        <f t="shared" si="72"/>
        <v>-1</v>
      </c>
      <c r="P29" s="60">
        <f t="shared" si="73"/>
        <v>2</v>
      </c>
      <c r="Q29" s="105"/>
      <c r="R29" s="137"/>
      <c r="S29" s="127">
        <v>16</v>
      </c>
      <c r="T29" s="132">
        <f t="shared" si="118"/>
        <v>494</v>
      </c>
      <c r="U29" s="133">
        <v>336</v>
      </c>
      <c r="V29" s="128">
        <f t="shared" si="119"/>
        <v>5</v>
      </c>
      <c r="W29" s="134">
        <f t="shared" si="119"/>
        <v>12</v>
      </c>
      <c r="X29" s="201"/>
      <c r="Y29" s="135">
        <v>16</v>
      </c>
      <c r="Z29" s="136"/>
      <c r="AA29" s="129">
        <f t="shared" si="74"/>
        <v>5</v>
      </c>
      <c r="AB29" s="129">
        <f t="shared" si="74"/>
        <v>12</v>
      </c>
      <c r="AC29" s="202">
        <v>6</v>
      </c>
      <c r="AD29" s="207">
        <f>AC7-AB29</f>
        <v>3</v>
      </c>
      <c r="AE29" s="207">
        <f t="shared" si="75"/>
        <v>1</v>
      </c>
      <c r="AF29" s="207">
        <f t="shared" si="76"/>
        <v>-1</v>
      </c>
      <c r="AG29" s="60">
        <f t="shared" si="77"/>
        <v>2</v>
      </c>
      <c r="AH29" s="105"/>
      <c r="AI29" s="137"/>
      <c r="AJ29" s="127">
        <v>16</v>
      </c>
      <c r="AK29" s="132">
        <f t="shared" si="120"/>
        <v>494</v>
      </c>
      <c r="AL29" s="133">
        <v>336</v>
      </c>
      <c r="AM29" s="128">
        <f t="shared" si="121"/>
        <v>5</v>
      </c>
      <c r="AN29" s="134">
        <f t="shared" si="121"/>
        <v>12</v>
      </c>
      <c r="AO29" s="201"/>
      <c r="AP29" s="135">
        <v>16</v>
      </c>
      <c r="AQ29" s="136"/>
      <c r="AR29" s="129">
        <f t="shared" si="78"/>
        <v>5</v>
      </c>
      <c r="AS29" s="129">
        <f t="shared" si="78"/>
        <v>12</v>
      </c>
      <c r="AT29" s="202">
        <v>6</v>
      </c>
      <c r="AU29" s="200">
        <f>AT7-AS29</f>
        <v>15</v>
      </c>
      <c r="AV29" s="130">
        <f t="shared" si="79"/>
        <v>1</v>
      </c>
      <c r="AW29" s="131">
        <f t="shared" si="80"/>
        <v>-1</v>
      </c>
      <c r="AX29" s="60">
        <f t="shared" si="81"/>
        <v>2</v>
      </c>
      <c r="AY29" s="105"/>
      <c r="AZ29" s="137"/>
      <c r="BA29" s="127">
        <v>16</v>
      </c>
      <c r="BB29" s="132">
        <f t="shared" si="122"/>
        <v>494</v>
      </c>
      <c r="BC29" s="133">
        <v>336</v>
      </c>
      <c r="BD29" s="128">
        <f t="shared" si="123"/>
        <v>5</v>
      </c>
      <c r="BE29" s="134">
        <f t="shared" si="123"/>
        <v>12</v>
      </c>
      <c r="BF29" s="201"/>
      <c r="BG29" s="135">
        <v>16</v>
      </c>
      <c r="BH29" s="136"/>
      <c r="BI29" s="129">
        <f t="shared" si="82"/>
        <v>5</v>
      </c>
      <c r="BJ29" s="129">
        <f t="shared" si="82"/>
        <v>12</v>
      </c>
      <c r="BK29" s="202">
        <v>7</v>
      </c>
      <c r="BL29" s="200">
        <f>BK7-BJ29</f>
        <v>16</v>
      </c>
      <c r="BM29" s="130">
        <f t="shared" si="83"/>
        <v>1</v>
      </c>
      <c r="BN29" s="131">
        <f t="shared" si="84"/>
        <v>-2</v>
      </c>
      <c r="BO29" s="60">
        <f t="shared" si="85"/>
        <v>1</v>
      </c>
      <c r="BP29" s="105"/>
      <c r="BQ29" s="137"/>
      <c r="BR29" s="127">
        <v>16</v>
      </c>
      <c r="BS29" s="132">
        <f t="shared" si="124"/>
        <v>494</v>
      </c>
      <c r="BT29" s="133">
        <v>336</v>
      </c>
      <c r="BU29" s="128">
        <f t="shared" si="125"/>
        <v>5</v>
      </c>
      <c r="BV29" s="134">
        <f t="shared" si="125"/>
        <v>12</v>
      </c>
      <c r="BW29" s="201"/>
      <c r="BX29" s="135">
        <v>16</v>
      </c>
      <c r="BY29" s="136"/>
      <c r="BZ29" s="129">
        <f t="shared" si="86"/>
        <v>5</v>
      </c>
      <c r="CA29" s="129">
        <f t="shared" si="86"/>
        <v>12</v>
      </c>
      <c r="CB29" s="202">
        <v>6</v>
      </c>
      <c r="CC29" s="200">
        <f>CB7-CA29</f>
        <v>3</v>
      </c>
      <c r="CD29" s="130">
        <f t="shared" si="87"/>
        <v>1</v>
      </c>
      <c r="CE29" s="131">
        <f t="shared" si="88"/>
        <v>-1</v>
      </c>
      <c r="CF29" s="60">
        <f t="shared" si="89"/>
        <v>2</v>
      </c>
      <c r="CG29" s="105"/>
      <c r="CH29" s="137"/>
      <c r="CI29" s="127">
        <v>16</v>
      </c>
      <c r="CJ29" s="132">
        <f t="shared" si="126"/>
        <v>494</v>
      </c>
      <c r="CK29" s="133">
        <v>336</v>
      </c>
      <c r="CL29" s="128">
        <f t="shared" si="127"/>
        <v>5</v>
      </c>
      <c r="CM29" s="134">
        <f t="shared" si="127"/>
        <v>12</v>
      </c>
      <c r="CN29" s="201"/>
      <c r="CO29" s="135">
        <v>16</v>
      </c>
      <c r="CP29" s="136"/>
      <c r="CQ29" s="129">
        <f t="shared" si="90"/>
        <v>5</v>
      </c>
      <c r="CR29" s="129">
        <f t="shared" si="90"/>
        <v>12</v>
      </c>
      <c r="CS29" s="202">
        <v>6</v>
      </c>
      <c r="CT29" s="200">
        <f>CS7-CR29</f>
        <v>6</v>
      </c>
      <c r="CU29" s="130">
        <f t="shared" si="91"/>
        <v>1</v>
      </c>
      <c r="CV29" s="131">
        <f t="shared" si="92"/>
        <v>-1</v>
      </c>
      <c r="CW29" s="60">
        <f t="shared" si="93"/>
        <v>2</v>
      </c>
      <c r="CX29" s="105"/>
      <c r="CY29" s="137"/>
      <c r="CZ29" s="127">
        <v>16</v>
      </c>
      <c r="DA29" s="132">
        <f t="shared" si="128"/>
        <v>494</v>
      </c>
      <c r="DB29" s="133">
        <v>336</v>
      </c>
      <c r="DC29" s="128">
        <f t="shared" si="129"/>
        <v>5</v>
      </c>
      <c r="DD29" s="134">
        <f t="shared" si="129"/>
        <v>12</v>
      </c>
      <c r="DE29" s="201"/>
      <c r="DF29" s="135">
        <v>16</v>
      </c>
      <c r="DG29" s="136"/>
      <c r="DH29" s="129">
        <f t="shared" si="94"/>
        <v>5</v>
      </c>
      <c r="DI29" s="129">
        <f t="shared" si="94"/>
        <v>12</v>
      </c>
      <c r="DJ29" s="202">
        <v>5</v>
      </c>
      <c r="DK29" s="200">
        <f>DJ7-DI29</f>
        <v>5</v>
      </c>
      <c r="DL29" s="130">
        <f t="shared" si="95"/>
        <v>1</v>
      </c>
      <c r="DM29" s="131">
        <f t="shared" si="96"/>
        <v>0</v>
      </c>
      <c r="DN29" s="60">
        <f t="shared" si="97"/>
        <v>3</v>
      </c>
      <c r="DO29" s="105"/>
      <c r="DP29" s="137"/>
      <c r="DQ29" s="127">
        <v>16</v>
      </c>
      <c r="DR29" s="132">
        <f t="shared" si="130"/>
        <v>494</v>
      </c>
      <c r="DS29" s="133">
        <v>336</v>
      </c>
      <c r="DT29" s="128">
        <f t="shared" si="131"/>
        <v>5</v>
      </c>
      <c r="DU29" s="134">
        <f t="shared" si="131"/>
        <v>12</v>
      </c>
      <c r="DV29" s="201"/>
      <c r="DW29" s="135">
        <v>16</v>
      </c>
      <c r="DX29" s="136"/>
      <c r="DY29" s="129">
        <f t="shared" si="98"/>
        <v>5</v>
      </c>
      <c r="DZ29" s="129">
        <f t="shared" si="98"/>
        <v>12</v>
      </c>
      <c r="EA29" s="202"/>
      <c r="EB29" s="203">
        <f>EA7-DZ29</f>
        <v>9</v>
      </c>
      <c r="EC29" s="203">
        <f t="shared" si="99"/>
        <v>1</v>
      </c>
      <c r="ED29" s="203">
        <f t="shared" si="100"/>
        <v>5</v>
      </c>
      <c r="EE29" s="60" t="str">
        <f t="shared" si="101"/>
        <v/>
      </c>
      <c r="EF29" s="105"/>
      <c r="EG29" s="137"/>
      <c r="EH29" s="127">
        <v>16</v>
      </c>
      <c r="EI29" s="132">
        <f t="shared" si="132"/>
        <v>494</v>
      </c>
      <c r="EJ29" s="133">
        <v>336</v>
      </c>
      <c r="EK29" s="128">
        <f t="shared" si="133"/>
        <v>5</v>
      </c>
      <c r="EL29" s="134">
        <f t="shared" si="133"/>
        <v>12</v>
      </c>
      <c r="EM29" s="201"/>
      <c r="EN29" s="135">
        <v>16</v>
      </c>
      <c r="EO29" s="136"/>
      <c r="EP29" s="129">
        <f t="shared" si="102"/>
        <v>5</v>
      </c>
      <c r="EQ29" s="129">
        <f t="shared" si="102"/>
        <v>12</v>
      </c>
      <c r="ER29" s="202"/>
      <c r="ES29" s="203">
        <f>ER7-EQ29</f>
        <v>-12</v>
      </c>
      <c r="ET29" s="203">
        <f t="shared" si="103"/>
        <v>0</v>
      </c>
      <c r="EU29" s="203">
        <f t="shared" si="104"/>
        <v>5</v>
      </c>
      <c r="EV29" s="60" t="str">
        <f t="shared" si="105"/>
        <v/>
      </c>
      <c r="EW29" s="105"/>
      <c r="EX29" s="137"/>
      <c r="EY29" s="127">
        <v>16</v>
      </c>
      <c r="EZ29" s="132">
        <f t="shared" si="134"/>
        <v>494</v>
      </c>
      <c r="FA29" s="133">
        <v>336</v>
      </c>
      <c r="FB29" s="128">
        <f t="shared" si="135"/>
        <v>5</v>
      </c>
      <c r="FC29" s="134">
        <f t="shared" si="135"/>
        <v>12</v>
      </c>
      <c r="FD29" s="201"/>
      <c r="FE29" s="135">
        <v>16</v>
      </c>
      <c r="FF29" s="136"/>
      <c r="FG29" s="129">
        <f t="shared" si="106"/>
        <v>5</v>
      </c>
      <c r="FH29" s="129">
        <f t="shared" si="106"/>
        <v>12</v>
      </c>
      <c r="FI29" s="202"/>
      <c r="FJ29" s="200">
        <f>FI7-FH29</f>
        <v>-12</v>
      </c>
      <c r="FK29" s="130">
        <f t="shared" si="107"/>
        <v>0</v>
      </c>
      <c r="FL29" s="131">
        <f t="shared" si="108"/>
        <v>5</v>
      </c>
      <c r="FM29" s="60" t="str">
        <f t="shared" si="109"/>
        <v/>
      </c>
      <c r="FN29" s="105"/>
      <c r="FO29" s="137"/>
      <c r="FP29" s="127">
        <v>16</v>
      </c>
      <c r="FQ29" s="132">
        <f t="shared" si="136"/>
        <v>494</v>
      </c>
      <c r="FR29" s="133">
        <v>336</v>
      </c>
      <c r="FS29" s="128">
        <f t="shared" si="137"/>
        <v>5</v>
      </c>
      <c r="FT29" s="134">
        <f t="shared" si="137"/>
        <v>12</v>
      </c>
      <c r="FU29" s="201"/>
      <c r="FV29" s="135">
        <v>16</v>
      </c>
      <c r="FW29" s="136"/>
      <c r="FX29" s="129">
        <f t="shared" si="110"/>
        <v>5</v>
      </c>
      <c r="FY29" s="129">
        <f t="shared" si="110"/>
        <v>12</v>
      </c>
      <c r="FZ29" s="202"/>
      <c r="GA29" s="200">
        <f>FZ7-FY29</f>
        <v>-12</v>
      </c>
      <c r="GB29" s="130">
        <f t="shared" si="111"/>
        <v>0</v>
      </c>
      <c r="GC29" s="131">
        <f t="shared" si="112"/>
        <v>5</v>
      </c>
      <c r="GD29" s="60" t="str">
        <f t="shared" si="113"/>
        <v/>
      </c>
      <c r="GE29" s="105"/>
      <c r="GF29" s="137"/>
      <c r="GG29" s="127">
        <v>16</v>
      </c>
      <c r="GH29" s="132">
        <f t="shared" si="138"/>
        <v>494</v>
      </c>
      <c r="GI29" s="133">
        <v>336</v>
      </c>
      <c r="GJ29" s="128">
        <f t="shared" si="139"/>
        <v>5</v>
      </c>
      <c r="GK29" s="134">
        <f t="shared" si="139"/>
        <v>12</v>
      </c>
      <c r="GL29" s="201"/>
      <c r="GM29" s="135">
        <v>16</v>
      </c>
      <c r="GN29" s="136"/>
      <c r="GO29" s="129">
        <f t="shared" si="114"/>
        <v>5</v>
      </c>
      <c r="GP29" s="129">
        <f t="shared" si="114"/>
        <v>12</v>
      </c>
      <c r="GQ29" s="202"/>
      <c r="GR29" s="200">
        <f>GQ7-GP29</f>
        <v>-12</v>
      </c>
      <c r="GS29" s="130">
        <f t="shared" si="115"/>
        <v>0</v>
      </c>
      <c r="GT29" s="131">
        <f t="shared" si="116"/>
        <v>5</v>
      </c>
      <c r="GU29" s="60" t="str">
        <f t="shared" si="117"/>
        <v/>
      </c>
      <c r="GV29" s="204"/>
      <c r="GW29" s="205"/>
    </row>
    <row r="30" spans="1:205" s="61" customFormat="1" ht="16.149999999999999" customHeight="1">
      <c r="A30" s="62"/>
      <c r="B30" s="52">
        <v>17</v>
      </c>
      <c r="C30" s="53">
        <v>150</v>
      </c>
      <c r="D30" s="53">
        <v>138</v>
      </c>
      <c r="E30" s="54">
        <v>3</v>
      </c>
      <c r="F30" s="55">
        <v>16</v>
      </c>
      <c r="G30" s="56"/>
      <c r="H30" s="57">
        <v>17</v>
      </c>
      <c r="I30" s="58"/>
      <c r="J30" s="59">
        <f t="shared" si="70"/>
        <v>3</v>
      </c>
      <c r="K30" s="59">
        <f t="shared" si="70"/>
        <v>16</v>
      </c>
      <c r="L30" s="202">
        <v>5</v>
      </c>
      <c r="M30" s="200">
        <f>L7-K30</f>
        <v>10</v>
      </c>
      <c r="N30" s="130">
        <f t="shared" si="71"/>
        <v>1</v>
      </c>
      <c r="O30" s="131">
        <f t="shared" si="72"/>
        <v>-2</v>
      </c>
      <c r="P30" s="60">
        <f t="shared" si="73"/>
        <v>1</v>
      </c>
      <c r="Q30" s="105"/>
      <c r="R30" s="137"/>
      <c r="S30" s="127">
        <v>17</v>
      </c>
      <c r="T30" s="132">
        <f t="shared" si="118"/>
        <v>150</v>
      </c>
      <c r="U30" s="133">
        <v>336</v>
      </c>
      <c r="V30" s="128">
        <f t="shared" si="119"/>
        <v>3</v>
      </c>
      <c r="W30" s="134">
        <f t="shared" si="119"/>
        <v>16</v>
      </c>
      <c r="X30" s="201"/>
      <c r="Y30" s="135">
        <v>17</v>
      </c>
      <c r="Z30" s="136"/>
      <c r="AA30" s="129">
        <f t="shared" si="74"/>
        <v>3</v>
      </c>
      <c r="AB30" s="129">
        <f t="shared" si="74"/>
        <v>16</v>
      </c>
      <c r="AC30" s="202">
        <v>4</v>
      </c>
      <c r="AD30" s="207">
        <f>AC7-AB30</f>
        <v>-1</v>
      </c>
      <c r="AE30" s="207">
        <f t="shared" si="75"/>
        <v>0</v>
      </c>
      <c r="AF30" s="207">
        <f t="shared" si="76"/>
        <v>-1</v>
      </c>
      <c r="AG30" s="60">
        <f t="shared" si="77"/>
        <v>1</v>
      </c>
      <c r="AH30" s="105"/>
      <c r="AI30" s="137"/>
      <c r="AJ30" s="127">
        <v>17</v>
      </c>
      <c r="AK30" s="132">
        <f t="shared" si="120"/>
        <v>150</v>
      </c>
      <c r="AL30" s="133">
        <v>336</v>
      </c>
      <c r="AM30" s="128">
        <f t="shared" si="121"/>
        <v>3</v>
      </c>
      <c r="AN30" s="134">
        <f t="shared" si="121"/>
        <v>16</v>
      </c>
      <c r="AO30" s="201"/>
      <c r="AP30" s="135">
        <v>17</v>
      </c>
      <c r="AQ30" s="136"/>
      <c r="AR30" s="129">
        <f t="shared" si="78"/>
        <v>3</v>
      </c>
      <c r="AS30" s="129">
        <f t="shared" si="78"/>
        <v>16</v>
      </c>
      <c r="AT30" s="202">
        <v>4</v>
      </c>
      <c r="AU30" s="200">
        <f>AT7-AS30</f>
        <v>11</v>
      </c>
      <c r="AV30" s="130">
        <f t="shared" si="79"/>
        <v>1</v>
      </c>
      <c r="AW30" s="131">
        <f t="shared" si="80"/>
        <v>-1</v>
      </c>
      <c r="AX30" s="60">
        <f t="shared" si="81"/>
        <v>2</v>
      </c>
      <c r="AY30" s="105"/>
      <c r="AZ30" s="137"/>
      <c r="BA30" s="127">
        <v>17</v>
      </c>
      <c r="BB30" s="132">
        <f t="shared" si="122"/>
        <v>150</v>
      </c>
      <c r="BC30" s="133">
        <v>336</v>
      </c>
      <c r="BD30" s="128">
        <f t="shared" si="123"/>
        <v>3</v>
      </c>
      <c r="BE30" s="134">
        <f t="shared" si="123"/>
        <v>16</v>
      </c>
      <c r="BF30" s="201"/>
      <c r="BG30" s="135">
        <v>17</v>
      </c>
      <c r="BH30" s="136"/>
      <c r="BI30" s="129">
        <f t="shared" si="82"/>
        <v>3</v>
      </c>
      <c r="BJ30" s="129">
        <f t="shared" si="82"/>
        <v>16</v>
      </c>
      <c r="BK30" s="295">
        <v>6</v>
      </c>
      <c r="BL30" s="200">
        <f>BK7-BJ30</f>
        <v>12</v>
      </c>
      <c r="BM30" s="130">
        <f t="shared" si="83"/>
        <v>1</v>
      </c>
      <c r="BN30" s="131">
        <f t="shared" si="84"/>
        <v>-3</v>
      </c>
      <c r="BO30" s="60">
        <f t="shared" si="85"/>
        <v>0</v>
      </c>
      <c r="BP30" s="105"/>
      <c r="BQ30" s="137"/>
      <c r="BR30" s="127">
        <v>17</v>
      </c>
      <c r="BS30" s="132">
        <f t="shared" si="124"/>
        <v>150</v>
      </c>
      <c r="BT30" s="133">
        <v>336</v>
      </c>
      <c r="BU30" s="128">
        <f t="shared" si="125"/>
        <v>3</v>
      </c>
      <c r="BV30" s="134">
        <f t="shared" si="125"/>
        <v>16</v>
      </c>
      <c r="BW30" s="201"/>
      <c r="BX30" s="135">
        <v>17</v>
      </c>
      <c r="BY30" s="136"/>
      <c r="BZ30" s="129">
        <f t="shared" si="86"/>
        <v>3</v>
      </c>
      <c r="CA30" s="129">
        <f t="shared" si="86"/>
        <v>16</v>
      </c>
      <c r="CB30" s="202">
        <v>5</v>
      </c>
      <c r="CC30" s="200">
        <f>CB7-CA30</f>
        <v>-1</v>
      </c>
      <c r="CD30" s="130">
        <f t="shared" si="87"/>
        <v>0</v>
      </c>
      <c r="CE30" s="131">
        <f t="shared" si="88"/>
        <v>-2</v>
      </c>
      <c r="CF30" s="60">
        <f t="shared" si="89"/>
        <v>0</v>
      </c>
      <c r="CG30" s="105"/>
      <c r="CH30" s="137"/>
      <c r="CI30" s="127">
        <v>17</v>
      </c>
      <c r="CJ30" s="132">
        <f t="shared" si="126"/>
        <v>150</v>
      </c>
      <c r="CK30" s="133">
        <v>336</v>
      </c>
      <c r="CL30" s="128">
        <f t="shared" si="127"/>
        <v>3</v>
      </c>
      <c r="CM30" s="134">
        <f t="shared" si="127"/>
        <v>16</v>
      </c>
      <c r="CN30" s="201"/>
      <c r="CO30" s="135">
        <v>17</v>
      </c>
      <c r="CP30" s="136"/>
      <c r="CQ30" s="129">
        <f t="shared" si="90"/>
        <v>3</v>
      </c>
      <c r="CR30" s="129">
        <f t="shared" si="90"/>
        <v>16</v>
      </c>
      <c r="CS30" s="202">
        <v>5</v>
      </c>
      <c r="CT30" s="200">
        <f>CS7-CR30</f>
        <v>2</v>
      </c>
      <c r="CU30" s="130">
        <f t="shared" si="91"/>
        <v>1</v>
      </c>
      <c r="CV30" s="131">
        <f t="shared" si="92"/>
        <v>-2</v>
      </c>
      <c r="CW30" s="60">
        <f t="shared" si="93"/>
        <v>1</v>
      </c>
      <c r="CX30" s="105"/>
      <c r="CY30" s="137"/>
      <c r="CZ30" s="127">
        <v>17</v>
      </c>
      <c r="DA30" s="132">
        <f t="shared" si="128"/>
        <v>150</v>
      </c>
      <c r="DB30" s="133">
        <v>336</v>
      </c>
      <c r="DC30" s="128">
        <f t="shared" si="129"/>
        <v>3</v>
      </c>
      <c r="DD30" s="134">
        <f t="shared" si="129"/>
        <v>16</v>
      </c>
      <c r="DE30" s="201"/>
      <c r="DF30" s="135">
        <v>17</v>
      </c>
      <c r="DG30" s="136"/>
      <c r="DH30" s="129">
        <f t="shared" si="94"/>
        <v>3</v>
      </c>
      <c r="DI30" s="129">
        <f t="shared" si="94"/>
        <v>16</v>
      </c>
      <c r="DJ30" s="202">
        <v>3</v>
      </c>
      <c r="DK30" s="200">
        <f>DJ7-DI30</f>
        <v>1</v>
      </c>
      <c r="DL30" s="130">
        <f t="shared" si="95"/>
        <v>1</v>
      </c>
      <c r="DM30" s="131">
        <f t="shared" si="96"/>
        <v>0</v>
      </c>
      <c r="DN30" s="60">
        <f t="shared" si="97"/>
        <v>3</v>
      </c>
      <c r="DO30" s="105"/>
      <c r="DP30" s="137"/>
      <c r="DQ30" s="127">
        <v>17</v>
      </c>
      <c r="DR30" s="132">
        <f t="shared" si="130"/>
        <v>150</v>
      </c>
      <c r="DS30" s="133">
        <v>336</v>
      </c>
      <c r="DT30" s="128">
        <f t="shared" si="131"/>
        <v>3</v>
      </c>
      <c r="DU30" s="134">
        <f t="shared" si="131"/>
        <v>16</v>
      </c>
      <c r="DV30" s="201"/>
      <c r="DW30" s="135">
        <v>17</v>
      </c>
      <c r="DX30" s="136"/>
      <c r="DY30" s="129">
        <f t="shared" si="98"/>
        <v>3</v>
      </c>
      <c r="DZ30" s="129">
        <f t="shared" si="98"/>
        <v>16</v>
      </c>
      <c r="EA30" s="202"/>
      <c r="EB30" s="203">
        <f>EA7-DZ30</f>
        <v>5</v>
      </c>
      <c r="EC30" s="203">
        <f t="shared" si="99"/>
        <v>1</v>
      </c>
      <c r="ED30" s="203">
        <f t="shared" si="100"/>
        <v>3</v>
      </c>
      <c r="EE30" s="60" t="str">
        <f t="shared" si="101"/>
        <v/>
      </c>
      <c r="EF30" s="105"/>
      <c r="EG30" s="137"/>
      <c r="EH30" s="127">
        <v>17</v>
      </c>
      <c r="EI30" s="132">
        <f t="shared" si="132"/>
        <v>150</v>
      </c>
      <c r="EJ30" s="133">
        <v>336</v>
      </c>
      <c r="EK30" s="128">
        <f t="shared" si="133"/>
        <v>3</v>
      </c>
      <c r="EL30" s="134">
        <f t="shared" si="133"/>
        <v>16</v>
      </c>
      <c r="EM30" s="201"/>
      <c r="EN30" s="135">
        <v>17</v>
      </c>
      <c r="EO30" s="136"/>
      <c r="EP30" s="129">
        <f t="shared" si="102"/>
        <v>3</v>
      </c>
      <c r="EQ30" s="129">
        <f t="shared" si="102"/>
        <v>16</v>
      </c>
      <c r="ER30" s="202"/>
      <c r="ES30" s="203">
        <f>ER7-EQ30</f>
        <v>-16</v>
      </c>
      <c r="ET30" s="203">
        <f t="shared" si="103"/>
        <v>0</v>
      </c>
      <c r="EU30" s="203">
        <f t="shared" si="104"/>
        <v>3</v>
      </c>
      <c r="EV30" s="60" t="str">
        <f t="shared" si="105"/>
        <v/>
      </c>
      <c r="EW30" s="105"/>
      <c r="EX30" s="137"/>
      <c r="EY30" s="127">
        <v>17</v>
      </c>
      <c r="EZ30" s="132">
        <f t="shared" si="134"/>
        <v>150</v>
      </c>
      <c r="FA30" s="133">
        <v>336</v>
      </c>
      <c r="FB30" s="128">
        <f t="shared" si="135"/>
        <v>3</v>
      </c>
      <c r="FC30" s="134">
        <f t="shared" si="135"/>
        <v>16</v>
      </c>
      <c r="FD30" s="201"/>
      <c r="FE30" s="135">
        <v>17</v>
      </c>
      <c r="FF30" s="136"/>
      <c r="FG30" s="129">
        <f t="shared" si="106"/>
        <v>3</v>
      </c>
      <c r="FH30" s="129">
        <f t="shared" si="106"/>
        <v>16</v>
      </c>
      <c r="FI30" s="202"/>
      <c r="FJ30" s="200">
        <f>FI7-FH30</f>
        <v>-16</v>
      </c>
      <c r="FK30" s="130">
        <f t="shared" si="107"/>
        <v>0</v>
      </c>
      <c r="FL30" s="131">
        <f t="shared" si="108"/>
        <v>3</v>
      </c>
      <c r="FM30" s="60" t="str">
        <f t="shared" si="109"/>
        <v/>
      </c>
      <c r="FN30" s="105"/>
      <c r="FO30" s="137"/>
      <c r="FP30" s="127">
        <v>17</v>
      </c>
      <c r="FQ30" s="132">
        <f t="shared" si="136"/>
        <v>150</v>
      </c>
      <c r="FR30" s="133">
        <v>336</v>
      </c>
      <c r="FS30" s="128">
        <f t="shared" si="137"/>
        <v>3</v>
      </c>
      <c r="FT30" s="134">
        <f t="shared" si="137"/>
        <v>16</v>
      </c>
      <c r="FU30" s="201"/>
      <c r="FV30" s="135">
        <v>17</v>
      </c>
      <c r="FW30" s="136"/>
      <c r="FX30" s="129">
        <f t="shared" si="110"/>
        <v>3</v>
      </c>
      <c r="FY30" s="129">
        <f t="shared" si="110"/>
        <v>16</v>
      </c>
      <c r="FZ30" s="202"/>
      <c r="GA30" s="200">
        <f>FZ7-FY30</f>
        <v>-16</v>
      </c>
      <c r="GB30" s="130">
        <f t="shared" si="111"/>
        <v>0</v>
      </c>
      <c r="GC30" s="131">
        <f t="shared" si="112"/>
        <v>3</v>
      </c>
      <c r="GD30" s="60" t="str">
        <f t="shared" si="113"/>
        <v/>
      </c>
      <c r="GE30" s="105"/>
      <c r="GF30" s="137"/>
      <c r="GG30" s="127">
        <v>17</v>
      </c>
      <c r="GH30" s="132">
        <f t="shared" si="138"/>
        <v>150</v>
      </c>
      <c r="GI30" s="133">
        <v>336</v>
      </c>
      <c r="GJ30" s="128">
        <f t="shared" si="139"/>
        <v>3</v>
      </c>
      <c r="GK30" s="134">
        <f t="shared" si="139"/>
        <v>16</v>
      </c>
      <c r="GL30" s="201"/>
      <c r="GM30" s="135">
        <v>17</v>
      </c>
      <c r="GN30" s="136"/>
      <c r="GO30" s="129">
        <f t="shared" si="114"/>
        <v>3</v>
      </c>
      <c r="GP30" s="129">
        <f t="shared" si="114"/>
        <v>16</v>
      </c>
      <c r="GQ30" s="202"/>
      <c r="GR30" s="200">
        <f>GQ7-GP30</f>
        <v>-16</v>
      </c>
      <c r="GS30" s="130">
        <f t="shared" si="115"/>
        <v>0</v>
      </c>
      <c r="GT30" s="131">
        <f t="shared" si="116"/>
        <v>3</v>
      </c>
      <c r="GU30" s="60" t="str">
        <f t="shared" si="117"/>
        <v/>
      </c>
      <c r="GV30" s="204"/>
      <c r="GW30" s="205"/>
    </row>
    <row r="31" spans="1:205" s="61" customFormat="1" ht="16.149999999999999" customHeight="1">
      <c r="A31" s="51"/>
      <c r="B31" s="52">
        <v>18</v>
      </c>
      <c r="C31" s="53">
        <v>338</v>
      </c>
      <c r="D31" s="53">
        <v>413</v>
      </c>
      <c r="E31" s="54">
        <v>4</v>
      </c>
      <c r="F31" s="55">
        <v>10</v>
      </c>
      <c r="G31" s="56"/>
      <c r="H31" s="57">
        <v>18</v>
      </c>
      <c r="I31" s="58"/>
      <c r="J31" s="59">
        <f t="shared" si="70"/>
        <v>4</v>
      </c>
      <c r="K31" s="59">
        <f t="shared" si="70"/>
        <v>10</v>
      </c>
      <c r="L31" s="202">
        <v>7</v>
      </c>
      <c r="M31" s="200">
        <f>L7-K31</f>
        <v>16</v>
      </c>
      <c r="N31" s="130">
        <f t="shared" si="71"/>
        <v>1</v>
      </c>
      <c r="O31" s="131">
        <f t="shared" si="72"/>
        <v>-3</v>
      </c>
      <c r="P31" s="60">
        <f t="shared" si="73"/>
        <v>0</v>
      </c>
      <c r="Q31" s="105"/>
      <c r="R31" s="108"/>
      <c r="S31" s="127">
        <v>18</v>
      </c>
      <c r="T31" s="132">
        <f t="shared" si="118"/>
        <v>338</v>
      </c>
      <c r="U31" s="133">
        <v>336</v>
      </c>
      <c r="V31" s="128">
        <f t="shared" si="119"/>
        <v>4</v>
      </c>
      <c r="W31" s="134">
        <f t="shared" si="119"/>
        <v>10</v>
      </c>
      <c r="X31" s="201"/>
      <c r="Y31" s="135">
        <v>18</v>
      </c>
      <c r="Z31" s="136"/>
      <c r="AA31" s="129">
        <f t="shared" si="74"/>
        <v>4</v>
      </c>
      <c r="AB31" s="129">
        <f t="shared" si="74"/>
        <v>10</v>
      </c>
      <c r="AC31" s="202">
        <v>5</v>
      </c>
      <c r="AD31" s="207">
        <f>AC7-AB31</f>
        <v>5</v>
      </c>
      <c r="AE31" s="207">
        <f t="shared" si="75"/>
        <v>1</v>
      </c>
      <c r="AF31" s="207">
        <f t="shared" si="76"/>
        <v>-1</v>
      </c>
      <c r="AG31" s="60">
        <f t="shared" si="77"/>
        <v>2</v>
      </c>
      <c r="AH31" s="105"/>
      <c r="AI31" s="108"/>
      <c r="AJ31" s="127">
        <v>18</v>
      </c>
      <c r="AK31" s="132">
        <f t="shared" si="120"/>
        <v>338</v>
      </c>
      <c r="AL31" s="133">
        <v>336</v>
      </c>
      <c r="AM31" s="128">
        <f t="shared" si="121"/>
        <v>4</v>
      </c>
      <c r="AN31" s="134">
        <f t="shared" si="121"/>
        <v>10</v>
      </c>
      <c r="AO31" s="201"/>
      <c r="AP31" s="135">
        <v>18</v>
      </c>
      <c r="AQ31" s="136"/>
      <c r="AR31" s="129">
        <f t="shared" si="78"/>
        <v>4</v>
      </c>
      <c r="AS31" s="129">
        <f t="shared" si="78"/>
        <v>10</v>
      </c>
      <c r="AT31" s="202">
        <v>5</v>
      </c>
      <c r="AU31" s="200">
        <f>AT7-AS31</f>
        <v>17</v>
      </c>
      <c r="AV31" s="130">
        <f t="shared" si="79"/>
        <v>1</v>
      </c>
      <c r="AW31" s="131">
        <f t="shared" si="80"/>
        <v>-1</v>
      </c>
      <c r="AX31" s="60">
        <f t="shared" si="81"/>
        <v>2</v>
      </c>
      <c r="AY31" s="105"/>
      <c r="AZ31" s="108"/>
      <c r="BA31" s="127">
        <v>18</v>
      </c>
      <c r="BB31" s="132">
        <f t="shared" si="122"/>
        <v>338</v>
      </c>
      <c r="BC31" s="133">
        <v>336</v>
      </c>
      <c r="BD31" s="128">
        <f t="shared" si="123"/>
        <v>4</v>
      </c>
      <c r="BE31" s="134">
        <f t="shared" si="123"/>
        <v>10</v>
      </c>
      <c r="BF31" s="201"/>
      <c r="BG31" s="135">
        <v>18</v>
      </c>
      <c r="BH31" s="136"/>
      <c r="BI31" s="129">
        <f t="shared" si="82"/>
        <v>4</v>
      </c>
      <c r="BJ31" s="129">
        <f t="shared" si="82"/>
        <v>10</v>
      </c>
      <c r="BK31" s="295">
        <v>8</v>
      </c>
      <c r="BL31" s="200">
        <f>BK7-BJ31</f>
        <v>18</v>
      </c>
      <c r="BM31" s="130">
        <f t="shared" si="83"/>
        <v>2</v>
      </c>
      <c r="BN31" s="131">
        <f t="shared" si="84"/>
        <v>-4</v>
      </c>
      <c r="BO31" s="60">
        <f t="shared" si="85"/>
        <v>0</v>
      </c>
      <c r="BP31" s="105"/>
      <c r="BQ31" s="108"/>
      <c r="BR31" s="127">
        <v>18</v>
      </c>
      <c r="BS31" s="132">
        <f t="shared" si="124"/>
        <v>338</v>
      </c>
      <c r="BT31" s="133">
        <v>336</v>
      </c>
      <c r="BU31" s="128">
        <f t="shared" si="125"/>
        <v>4</v>
      </c>
      <c r="BV31" s="134">
        <f t="shared" si="125"/>
        <v>10</v>
      </c>
      <c r="BW31" s="201"/>
      <c r="BX31" s="135">
        <v>18</v>
      </c>
      <c r="BY31" s="136"/>
      <c r="BZ31" s="129">
        <f t="shared" si="86"/>
        <v>4</v>
      </c>
      <c r="CA31" s="129">
        <f t="shared" si="86"/>
        <v>10</v>
      </c>
      <c r="CB31" s="202">
        <v>6</v>
      </c>
      <c r="CC31" s="200">
        <f>CB7-CA31</f>
        <v>5</v>
      </c>
      <c r="CD31" s="130">
        <f t="shared" si="87"/>
        <v>1</v>
      </c>
      <c r="CE31" s="131">
        <f t="shared" si="88"/>
        <v>-2</v>
      </c>
      <c r="CF31" s="60">
        <f t="shared" si="89"/>
        <v>1</v>
      </c>
      <c r="CG31" s="105"/>
      <c r="CH31" s="108"/>
      <c r="CI31" s="127">
        <v>18</v>
      </c>
      <c r="CJ31" s="132">
        <f t="shared" si="126"/>
        <v>338</v>
      </c>
      <c r="CK31" s="133">
        <v>336</v>
      </c>
      <c r="CL31" s="128">
        <f t="shared" si="127"/>
        <v>4</v>
      </c>
      <c r="CM31" s="134">
        <f t="shared" si="127"/>
        <v>10</v>
      </c>
      <c r="CN31" s="201"/>
      <c r="CO31" s="135">
        <v>18</v>
      </c>
      <c r="CP31" s="136"/>
      <c r="CQ31" s="129">
        <f t="shared" si="90"/>
        <v>4</v>
      </c>
      <c r="CR31" s="129">
        <f t="shared" si="90"/>
        <v>10</v>
      </c>
      <c r="CS31" s="202">
        <v>6</v>
      </c>
      <c r="CT31" s="200">
        <f>CS7-CR31</f>
        <v>8</v>
      </c>
      <c r="CU31" s="130">
        <f t="shared" si="91"/>
        <v>1</v>
      </c>
      <c r="CV31" s="131">
        <f t="shared" si="92"/>
        <v>-2</v>
      </c>
      <c r="CW31" s="60">
        <f t="shared" si="93"/>
        <v>1</v>
      </c>
      <c r="CX31" s="105"/>
      <c r="CY31" s="108"/>
      <c r="CZ31" s="127">
        <v>18</v>
      </c>
      <c r="DA31" s="132">
        <f t="shared" si="128"/>
        <v>338</v>
      </c>
      <c r="DB31" s="133">
        <v>336</v>
      </c>
      <c r="DC31" s="128">
        <f t="shared" si="129"/>
        <v>4</v>
      </c>
      <c r="DD31" s="134">
        <f t="shared" si="129"/>
        <v>10</v>
      </c>
      <c r="DE31" s="201"/>
      <c r="DF31" s="135">
        <v>18</v>
      </c>
      <c r="DG31" s="136"/>
      <c r="DH31" s="129">
        <f t="shared" si="94"/>
        <v>4</v>
      </c>
      <c r="DI31" s="129">
        <f t="shared" si="94"/>
        <v>10</v>
      </c>
      <c r="DJ31" s="202"/>
      <c r="DK31" s="200">
        <f>DJ7-DI31</f>
        <v>7</v>
      </c>
      <c r="DL31" s="130">
        <f t="shared" si="95"/>
        <v>1</v>
      </c>
      <c r="DM31" s="131">
        <f t="shared" si="96"/>
        <v>4</v>
      </c>
      <c r="DN31" s="60" t="str">
        <f t="shared" si="97"/>
        <v/>
      </c>
      <c r="DO31" s="105"/>
      <c r="DP31" s="108"/>
      <c r="DQ31" s="127">
        <v>18</v>
      </c>
      <c r="DR31" s="132">
        <f t="shared" si="130"/>
        <v>338</v>
      </c>
      <c r="DS31" s="133">
        <v>336</v>
      </c>
      <c r="DT31" s="128">
        <f t="shared" si="131"/>
        <v>4</v>
      </c>
      <c r="DU31" s="134">
        <f t="shared" si="131"/>
        <v>10</v>
      </c>
      <c r="DV31" s="201"/>
      <c r="DW31" s="135">
        <v>18</v>
      </c>
      <c r="DX31" s="136"/>
      <c r="DY31" s="129">
        <f t="shared" si="98"/>
        <v>4</v>
      </c>
      <c r="DZ31" s="129">
        <f t="shared" si="98"/>
        <v>10</v>
      </c>
      <c r="EA31" s="202"/>
      <c r="EB31" s="203">
        <f>EA7-DZ31</f>
        <v>11</v>
      </c>
      <c r="EC31" s="203">
        <f t="shared" si="99"/>
        <v>1</v>
      </c>
      <c r="ED31" s="203">
        <f t="shared" si="100"/>
        <v>4</v>
      </c>
      <c r="EE31" s="60" t="str">
        <f t="shared" si="101"/>
        <v/>
      </c>
      <c r="EF31" s="105"/>
      <c r="EG31" s="108"/>
      <c r="EH31" s="127">
        <v>18</v>
      </c>
      <c r="EI31" s="132">
        <f t="shared" si="132"/>
        <v>338</v>
      </c>
      <c r="EJ31" s="133">
        <v>336</v>
      </c>
      <c r="EK31" s="128">
        <f t="shared" si="133"/>
        <v>4</v>
      </c>
      <c r="EL31" s="134">
        <f t="shared" si="133"/>
        <v>10</v>
      </c>
      <c r="EM31" s="201"/>
      <c r="EN31" s="135">
        <v>18</v>
      </c>
      <c r="EO31" s="136"/>
      <c r="EP31" s="129">
        <f t="shared" si="102"/>
        <v>4</v>
      </c>
      <c r="EQ31" s="129">
        <f t="shared" si="102"/>
        <v>10</v>
      </c>
      <c r="ER31" s="202"/>
      <c r="ES31" s="203">
        <f>ER7-EQ31</f>
        <v>-10</v>
      </c>
      <c r="ET31" s="203">
        <f t="shared" si="103"/>
        <v>0</v>
      </c>
      <c r="EU31" s="203">
        <f t="shared" si="104"/>
        <v>4</v>
      </c>
      <c r="EV31" s="60" t="str">
        <f t="shared" si="105"/>
        <v/>
      </c>
      <c r="EW31" s="105"/>
      <c r="EX31" s="108"/>
      <c r="EY31" s="127">
        <v>18</v>
      </c>
      <c r="EZ31" s="132">
        <f t="shared" si="134"/>
        <v>338</v>
      </c>
      <c r="FA31" s="133">
        <v>336</v>
      </c>
      <c r="FB31" s="128">
        <f t="shared" si="135"/>
        <v>4</v>
      </c>
      <c r="FC31" s="134">
        <f t="shared" si="135"/>
        <v>10</v>
      </c>
      <c r="FD31" s="201"/>
      <c r="FE31" s="135">
        <v>18</v>
      </c>
      <c r="FF31" s="136"/>
      <c r="FG31" s="129">
        <f t="shared" si="106"/>
        <v>4</v>
      </c>
      <c r="FH31" s="129">
        <f t="shared" si="106"/>
        <v>10</v>
      </c>
      <c r="FI31" s="202"/>
      <c r="FJ31" s="200">
        <f>FI7-FH31</f>
        <v>-10</v>
      </c>
      <c r="FK31" s="130">
        <f t="shared" si="107"/>
        <v>0</v>
      </c>
      <c r="FL31" s="131">
        <f t="shared" si="108"/>
        <v>4</v>
      </c>
      <c r="FM31" s="60" t="str">
        <f t="shared" si="109"/>
        <v/>
      </c>
      <c r="FN31" s="105"/>
      <c r="FO31" s="108"/>
      <c r="FP31" s="127">
        <v>18</v>
      </c>
      <c r="FQ31" s="132">
        <f t="shared" si="136"/>
        <v>338</v>
      </c>
      <c r="FR31" s="133">
        <v>336</v>
      </c>
      <c r="FS31" s="128">
        <f t="shared" si="137"/>
        <v>4</v>
      </c>
      <c r="FT31" s="134">
        <f t="shared" si="137"/>
        <v>10</v>
      </c>
      <c r="FU31" s="201"/>
      <c r="FV31" s="135">
        <v>18</v>
      </c>
      <c r="FW31" s="136"/>
      <c r="FX31" s="129">
        <f t="shared" si="110"/>
        <v>4</v>
      </c>
      <c r="FY31" s="129">
        <f t="shared" si="110"/>
        <v>10</v>
      </c>
      <c r="FZ31" s="202"/>
      <c r="GA31" s="200">
        <f>FZ7-FY31</f>
        <v>-10</v>
      </c>
      <c r="GB31" s="130">
        <f t="shared" si="111"/>
        <v>0</v>
      </c>
      <c r="GC31" s="131">
        <f t="shared" si="112"/>
        <v>4</v>
      </c>
      <c r="GD31" s="60" t="str">
        <f t="shared" si="113"/>
        <v/>
      </c>
      <c r="GE31" s="105"/>
      <c r="GF31" s="108"/>
      <c r="GG31" s="127">
        <v>18</v>
      </c>
      <c r="GH31" s="132">
        <f t="shared" si="138"/>
        <v>338</v>
      </c>
      <c r="GI31" s="133">
        <v>336</v>
      </c>
      <c r="GJ31" s="128">
        <f t="shared" si="139"/>
        <v>4</v>
      </c>
      <c r="GK31" s="134">
        <f t="shared" si="139"/>
        <v>10</v>
      </c>
      <c r="GL31" s="201"/>
      <c r="GM31" s="135">
        <v>18</v>
      </c>
      <c r="GN31" s="136"/>
      <c r="GO31" s="129">
        <f t="shared" si="114"/>
        <v>4</v>
      </c>
      <c r="GP31" s="129">
        <f t="shared" si="114"/>
        <v>10</v>
      </c>
      <c r="GQ31" s="202"/>
      <c r="GR31" s="200">
        <f>GQ7-GP31</f>
        <v>-10</v>
      </c>
      <c r="GS31" s="130">
        <f t="shared" si="115"/>
        <v>0</v>
      </c>
      <c r="GT31" s="131">
        <f t="shared" si="116"/>
        <v>4</v>
      </c>
      <c r="GU31" s="60" t="str">
        <f t="shared" si="117"/>
        <v/>
      </c>
      <c r="GV31" s="204"/>
      <c r="GW31" s="205"/>
    </row>
    <row r="32" spans="1:205" s="61" customFormat="1" ht="4.95" customHeight="1" thickBot="1">
      <c r="A32" s="51"/>
      <c r="B32" s="63"/>
      <c r="C32" s="64"/>
      <c r="D32" s="64"/>
      <c r="E32" s="64"/>
      <c r="F32" s="72"/>
      <c r="G32" s="73"/>
      <c r="H32" s="74"/>
      <c r="I32" s="74"/>
      <c r="J32" s="75"/>
      <c r="K32" s="75"/>
      <c r="L32" s="208"/>
      <c r="M32" s="209"/>
      <c r="N32" s="209"/>
      <c r="O32" s="209"/>
      <c r="P32" s="210"/>
      <c r="Q32" s="211"/>
      <c r="R32" s="212"/>
      <c r="S32" s="63"/>
      <c r="T32" s="64"/>
      <c r="U32" s="64"/>
      <c r="V32" s="64"/>
      <c r="W32" s="213"/>
      <c r="X32" s="73"/>
      <c r="Y32" s="74"/>
      <c r="Z32" s="74"/>
      <c r="AA32" s="75"/>
      <c r="AB32" s="75"/>
      <c r="AC32" s="208"/>
      <c r="AD32" s="209"/>
      <c r="AE32" s="209"/>
      <c r="AF32" s="209"/>
      <c r="AG32" s="210"/>
      <c r="AH32" s="211"/>
      <c r="AI32" s="212"/>
      <c r="AJ32" s="63"/>
      <c r="AK32" s="64"/>
      <c r="AL32" s="64"/>
      <c r="AM32" s="64"/>
      <c r="AN32" s="213"/>
      <c r="AO32" s="73"/>
      <c r="AP32" s="74"/>
      <c r="AQ32" s="74"/>
      <c r="AR32" s="75"/>
      <c r="AS32" s="75"/>
      <c r="AT32" s="208"/>
      <c r="AU32" s="209"/>
      <c r="AV32" s="209"/>
      <c r="AW32" s="209"/>
      <c r="AX32" s="210"/>
      <c r="AY32" s="211"/>
      <c r="AZ32" s="212"/>
      <c r="BA32" s="63"/>
      <c r="BB32" s="64"/>
      <c r="BC32" s="64"/>
      <c r="BD32" s="64"/>
      <c r="BE32" s="213"/>
      <c r="BF32" s="73"/>
      <c r="BG32" s="74"/>
      <c r="BH32" s="74"/>
      <c r="BI32" s="75"/>
      <c r="BJ32" s="75"/>
      <c r="BK32" s="208"/>
      <c r="BL32" s="209"/>
      <c r="BM32" s="209"/>
      <c r="BN32" s="209"/>
      <c r="BO32" s="210"/>
      <c r="BP32" s="211"/>
      <c r="BQ32" s="212"/>
      <c r="BR32" s="63"/>
      <c r="BS32" s="64"/>
      <c r="BT32" s="64"/>
      <c r="BU32" s="64"/>
      <c r="BV32" s="213"/>
      <c r="BW32" s="73"/>
      <c r="BX32" s="74"/>
      <c r="BY32" s="74"/>
      <c r="BZ32" s="75"/>
      <c r="CA32" s="75"/>
      <c r="CB32" s="208"/>
      <c r="CC32" s="209"/>
      <c r="CD32" s="209"/>
      <c r="CE32" s="209"/>
      <c r="CF32" s="210"/>
      <c r="CG32" s="211"/>
      <c r="CH32" s="212"/>
      <c r="CI32" s="63"/>
      <c r="CJ32" s="64"/>
      <c r="CK32" s="64"/>
      <c r="CL32" s="64"/>
      <c r="CM32" s="213"/>
      <c r="CN32" s="73"/>
      <c r="CO32" s="74"/>
      <c r="CP32" s="74"/>
      <c r="CQ32" s="75"/>
      <c r="CR32" s="75"/>
      <c r="CS32" s="208"/>
      <c r="CT32" s="209"/>
      <c r="CU32" s="209"/>
      <c r="CV32" s="209"/>
      <c r="CW32" s="210"/>
      <c r="CX32" s="211"/>
      <c r="CY32" s="212"/>
      <c r="CZ32" s="63"/>
      <c r="DA32" s="64"/>
      <c r="DB32" s="64"/>
      <c r="DC32" s="64"/>
      <c r="DD32" s="213"/>
      <c r="DE32" s="73"/>
      <c r="DF32" s="74"/>
      <c r="DG32" s="74"/>
      <c r="DH32" s="75"/>
      <c r="DI32" s="75"/>
      <c r="DJ32" s="208"/>
      <c r="DK32" s="209"/>
      <c r="DL32" s="209"/>
      <c r="DM32" s="209"/>
      <c r="DN32" s="210"/>
      <c r="DO32" s="211"/>
      <c r="DP32" s="212"/>
      <c r="DQ32" s="63"/>
      <c r="DR32" s="64"/>
      <c r="DS32" s="64"/>
      <c r="DT32" s="64"/>
      <c r="DU32" s="213"/>
      <c r="DV32" s="73"/>
      <c r="DW32" s="74"/>
      <c r="DX32" s="74"/>
      <c r="DY32" s="75"/>
      <c r="DZ32" s="75"/>
      <c r="EA32" s="208"/>
      <c r="EB32" s="209"/>
      <c r="EC32" s="209"/>
      <c r="ED32" s="209"/>
      <c r="EE32" s="210"/>
      <c r="EF32" s="211"/>
      <c r="EG32" s="212"/>
      <c r="EH32" s="63"/>
      <c r="EI32" s="64"/>
      <c r="EJ32" s="64"/>
      <c r="EK32" s="64"/>
      <c r="EL32" s="213"/>
      <c r="EM32" s="73"/>
      <c r="EN32" s="74"/>
      <c r="EO32" s="74"/>
      <c r="EP32" s="75"/>
      <c r="EQ32" s="75"/>
      <c r="ER32" s="208"/>
      <c r="ES32" s="209"/>
      <c r="ET32" s="209"/>
      <c r="EU32" s="209"/>
      <c r="EV32" s="210"/>
      <c r="EW32" s="211"/>
      <c r="EX32" s="212"/>
      <c r="EY32" s="63"/>
      <c r="EZ32" s="64"/>
      <c r="FA32" s="64"/>
      <c r="FB32" s="64"/>
      <c r="FC32" s="213"/>
      <c r="FD32" s="73"/>
      <c r="FE32" s="74"/>
      <c r="FF32" s="74"/>
      <c r="FG32" s="75"/>
      <c r="FH32" s="75"/>
      <c r="FI32" s="208"/>
      <c r="FJ32" s="209"/>
      <c r="FK32" s="209"/>
      <c r="FL32" s="209"/>
      <c r="FM32" s="210"/>
      <c r="FN32" s="211"/>
      <c r="FO32" s="212"/>
      <c r="FP32" s="63"/>
      <c r="FQ32" s="64"/>
      <c r="FR32" s="64"/>
      <c r="FS32" s="64"/>
      <c r="FT32" s="213"/>
      <c r="FU32" s="73"/>
      <c r="FV32" s="74"/>
      <c r="FW32" s="74"/>
      <c r="FX32" s="75"/>
      <c r="FY32" s="75"/>
      <c r="FZ32" s="208"/>
      <c r="GA32" s="209"/>
      <c r="GB32" s="209"/>
      <c r="GC32" s="209"/>
      <c r="GD32" s="210"/>
      <c r="GE32" s="211"/>
      <c r="GF32" s="212"/>
      <c r="GG32" s="63"/>
      <c r="GH32" s="64"/>
      <c r="GI32" s="64"/>
      <c r="GJ32" s="64"/>
      <c r="GK32" s="213"/>
      <c r="GL32" s="73"/>
      <c r="GM32" s="74"/>
      <c r="GN32" s="74"/>
      <c r="GO32" s="75"/>
      <c r="GP32" s="75"/>
      <c r="GQ32" s="208"/>
      <c r="GR32" s="209"/>
      <c r="GS32" s="209"/>
      <c r="GT32" s="209"/>
      <c r="GU32" s="210"/>
      <c r="GV32" s="204"/>
      <c r="GW32" s="205"/>
    </row>
    <row r="33" spans="1:205" s="61" customFormat="1" ht="18" customHeight="1" thickBot="1">
      <c r="A33" s="51"/>
      <c r="B33" s="52" t="s">
        <v>27</v>
      </c>
      <c r="C33" s="68">
        <f>SUM(C23:C31)</f>
        <v>3001</v>
      </c>
      <c r="D33" s="68">
        <f>SUM(D23:D31)</f>
        <v>2879</v>
      </c>
      <c r="E33" s="69">
        <f>SUM(E23:E31)</f>
        <v>36</v>
      </c>
      <c r="F33" s="70" t="s">
        <v>27</v>
      </c>
      <c r="G33" s="73"/>
      <c r="H33" s="71" t="s">
        <v>28</v>
      </c>
      <c r="I33" s="58"/>
      <c r="J33" s="76"/>
      <c r="K33" s="76"/>
      <c r="L33" s="77">
        <f>SUM(L23:L31)</f>
        <v>44</v>
      </c>
      <c r="M33" s="78"/>
      <c r="N33" s="79"/>
      <c r="O33" s="80"/>
      <c r="P33" s="77">
        <f>SUM(P23:P32)</f>
        <v>15</v>
      </c>
      <c r="Q33" s="81"/>
      <c r="R33" s="212"/>
      <c r="S33" s="52" t="s">
        <v>27</v>
      </c>
      <c r="T33" s="214">
        <f>SUM(T23:T31)</f>
        <v>3001</v>
      </c>
      <c r="U33" s="68">
        <f>SUM(U23:U31)</f>
        <v>3024</v>
      </c>
      <c r="V33" s="69">
        <f>SUM(V23:V31)</f>
        <v>36</v>
      </c>
      <c r="W33" s="215" t="s">
        <v>27</v>
      </c>
      <c r="X33" s="73"/>
      <c r="Y33" s="71" t="s">
        <v>28</v>
      </c>
      <c r="Z33" s="58"/>
      <c r="AA33" s="76"/>
      <c r="AB33" s="76"/>
      <c r="AC33" s="77">
        <f>SUM(AC23:AC31)</f>
        <v>37</v>
      </c>
      <c r="AD33" s="78"/>
      <c r="AE33" s="79"/>
      <c r="AF33" s="80"/>
      <c r="AG33" s="77">
        <f>SUM(AG23:AG32)</f>
        <v>10</v>
      </c>
      <c r="AH33" s="81"/>
      <c r="AI33" s="212"/>
      <c r="AJ33" s="52" t="s">
        <v>27</v>
      </c>
      <c r="AK33" s="214">
        <f>SUM(AK23:AK31)</f>
        <v>3001</v>
      </c>
      <c r="AL33" s="68">
        <f>SUM(AL23:AL31)</f>
        <v>3024</v>
      </c>
      <c r="AM33" s="69">
        <f>SUM(AM23:AM31)</f>
        <v>36</v>
      </c>
      <c r="AN33" s="215" t="s">
        <v>27</v>
      </c>
      <c r="AO33" s="73"/>
      <c r="AP33" s="71" t="s">
        <v>28</v>
      </c>
      <c r="AQ33" s="58"/>
      <c r="AR33" s="76"/>
      <c r="AS33" s="76"/>
      <c r="AT33" s="77">
        <f>SUM(AT23:AT31)</f>
        <v>47</v>
      </c>
      <c r="AU33" s="78"/>
      <c r="AV33" s="79"/>
      <c r="AW33" s="80"/>
      <c r="AX33" s="77">
        <f>SUM(AX23:AX32)</f>
        <v>12</v>
      </c>
      <c r="AY33" s="81"/>
      <c r="AZ33" s="212"/>
      <c r="BA33" s="52" t="s">
        <v>27</v>
      </c>
      <c r="BB33" s="214">
        <f>SUM(BB23:BB31)</f>
        <v>3001</v>
      </c>
      <c r="BC33" s="68">
        <f>SUM(BC23:BC31)</f>
        <v>3024</v>
      </c>
      <c r="BD33" s="69">
        <f>SUM(BD23:BD31)</f>
        <v>36</v>
      </c>
      <c r="BE33" s="215" t="s">
        <v>27</v>
      </c>
      <c r="BF33" s="73"/>
      <c r="BG33" s="71" t="s">
        <v>28</v>
      </c>
      <c r="BH33" s="58"/>
      <c r="BI33" s="76"/>
      <c r="BJ33" s="76"/>
      <c r="BK33" s="77">
        <f>SUM(BK23:BK31)</f>
        <v>60</v>
      </c>
      <c r="BL33" s="78"/>
      <c r="BM33" s="79"/>
      <c r="BN33" s="80"/>
      <c r="BO33" s="77">
        <f>SUM(BO23:BO32)</f>
        <v>8</v>
      </c>
      <c r="BP33" s="81"/>
      <c r="BQ33" s="212"/>
      <c r="BR33" s="52" t="s">
        <v>27</v>
      </c>
      <c r="BS33" s="214">
        <f>SUM(BS23:BS31)</f>
        <v>3001</v>
      </c>
      <c r="BT33" s="68">
        <f>SUM(BT23:BT31)</f>
        <v>3024</v>
      </c>
      <c r="BU33" s="69">
        <f>SUM(BU23:BU31)</f>
        <v>36</v>
      </c>
      <c r="BV33" s="215" t="s">
        <v>27</v>
      </c>
      <c r="BW33" s="73"/>
      <c r="BX33" s="71" t="s">
        <v>28</v>
      </c>
      <c r="BY33" s="58"/>
      <c r="BZ33" s="76"/>
      <c r="CA33" s="76"/>
      <c r="CB33" s="77">
        <f>SUM(CB23:CB31)</f>
        <v>42</v>
      </c>
      <c r="CC33" s="78"/>
      <c r="CD33" s="79"/>
      <c r="CE33" s="80"/>
      <c r="CF33" s="77">
        <f>SUM(CF23:CF32)</f>
        <v>12</v>
      </c>
      <c r="CG33" s="81"/>
      <c r="CH33" s="212"/>
      <c r="CI33" s="52" t="s">
        <v>27</v>
      </c>
      <c r="CJ33" s="214">
        <f>SUM(CJ23:CJ31)</f>
        <v>3001</v>
      </c>
      <c r="CK33" s="68">
        <f>SUM(CK23:CK31)</f>
        <v>3024</v>
      </c>
      <c r="CL33" s="69">
        <f>SUM(CL23:CL31)</f>
        <v>36</v>
      </c>
      <c r="CM33" s="215" t="s">
        <v>27</v>
      </c>
      <c r="CN33" s="73"/>
      <c r="CO33" s="71" t="s">
        <v>28</v>
      </c>
      <c r="CP33" s="58"/>
      <c r="CQ33" s="76"/>
      <c r="CR33" s="76"/>
      <c r="CS33" s="77">
        <f>SUM(CS23:CS31)</f>
        <v>46</v>
      </c>
      <c r="CT33" s="78"/>
      <c r="CU33" s="79"/>
      <c r="CV33" s="80"/>
      <c r="CW33" s="77">
        <f>SUM(CW23:CW32)</f>
        <v>17</v>
      </c>
      <c r="CX33" s="81"/>
      <c r="CY33" s="212"/>
      <c r="CZ33" s="52" t="s">
        <v>27</v>
      </c>
      <c r="DA33" s="214">
        <f>SUM(DA23:DA31)</f>
        <v>3001</v>
      </c>
      <c r="DB33" s="68">
        <f>SUM(DB23:DB31)</f>
        <v>3024</v>
      </c>
      <c r="DC33" s="69">
        <f>SUM(DC23:DC31)</f>
        <v>36</v>
      </c>
      <c r="DD33" s="215" t="s">
        <v>27</v>
      </c>
      <c r="DE33" s="73"/>
      <c r="DF33" s="71" t="s">
        <v>28</v>
      </c>
      <c r="DG33" s="58"/>
      <c r="DH33" s="76"/>
      <c r="DI33" s="76"/>
      <c r="DJ33" s="77">
        <f>SUM(DJ23:DJ31)</f>
        <v>35</v>
      </c>
      <c r="DK33" s="78"/>
      <c r="DL33" s="79"/>
      <c r="DM33" s="80"/>
      <c r="DN33" s="77">
        <f>SUM(DN23:DN32)</f>
        <v>13</v>
      </c>
      <c r="DO33" s="81"/>
      <c r="DP33" s="212"/>
      <c r="DQ33" s="52" t="s">
        <v>27</v>
      </c>
      <c r="DR33" s="214">
        <f>SUM(DR23:DR31)</f>
        <v>3001</v>
      </c>
      <c r="DS33" s="68">
        <f>SUM(DS23:DS31)</f>
        <v>3024</v>
      </c>
      <c r="DT33" s="69">
        <f>SUM(DT23:DT31)</f>
        <v>36</v>
      </c>
      <c r="DU33" s="215" t="s">
        <v>27</v>
      </c>
      <c r="DV33" s="73"/>
      <c r="DW33" s="71" t="s">
        <v>28</v>
      </c>
      <c r="DX33" s="58"/>
      <c r="DY33" s="76"/>
      <c r="DZ33" s="76"/>
      <c r="EA33" s="77">
        <f>SUM(EA23:EA31)</f>
        <v>0</v>
      </c>
      <c r="EB33" s="78"/>
      <c r="EC33" s="79"/>
      <c r="ED33" s="80"/>
      <c r="EE33" s="77">
        <f>SUM(EE23:EE32)</f>
        <v>0</v>
      </c>
      <c r="EF33" s="81"/>
      <c r="EG33" s="212"/>
      <c r="EH33" s="52" t="s">
        <v>27</v>
      </c>
      <c r="EI33" s="214">
        <f>SUM(EI23:EI31)</f>
        <v>3001</v>
      </c>
      <c r="EJ33" s="68">
        <f>SUM(EJ23:EJ31)</f>
        <v>3024</v>
      </c>
      <c r="EK33" s="69">
        <f>SUM(EK23:EK31)</f>
        <v>36</v>
      </c>
      <c r="EL33" s="215" t="s">
        <v>27</v>
      </c>
      <c r="EM33" s="73"/>
      <c r="EN33" s="71" t="s">
        <v>28</v>
      </c>
      <c r="EO33" s="58"/>
      <c r="EP33" s="76"/>
      <c r="EQ33" s="76"/>
      <c r="ER33" s="77">
        <f>SUM(ER23:ER31)</f>
        <v>0</v>
      </c>
      <c r="ES33" s="78"/>
      <c r="ET33" s="79"/>
      <c r="EU33" s="80"/>
      <c r="EV33" s="77">
        <f>SUM(EV23:EV32)</f>
        <v>0</v>
      </c>
      <c r="EW33" s="81"/>
      <c r="EX33" s="212"/>
      <c r="EY33" s="52" t="s">
        <v>27</v>
      </c>
      <c r="EZ33" s="214">
        <f>SUM(EZ23:EZ31)</f>
        <v>3001</v>
      </c>
      <c r="FA33" s="68">
        <f>SUM(FA23:FA31)</f>
        <v>3024</v>
      </c>
      <c r="FB33" s="69">
        <f>SUM(FB23:FB31)</f>
        <v>36</v>
      </c>
      <c r="FC33" s="215" t="s">
        <v>27</v>
      </c>
      <c r="FD33" s="73"/>
      <c r="FE33" s="71" t="s">
        <v>28</v>
      </c>
      <c r="FF33" s="58"/>
      <c r="FG33" s="76"/>
      <c r="FH33" s="76"/>
      <c r="FI33" s="77">
        <f>SUM(FI23:FI31)</f>
        <v>0</v>
      </c>
      <c r="FJ33" s="78"/>
      <c r="FK33" s="79"/>
      <c r="FL33" s="80"/>
      <c r="FM33" s="77">
        <f>SUM(FM23:FM32)</f>
        <v>0</v>
      </c>
      <c r="FN33" s="81"/>
      <c r="FO33" s="212"/>
      <c r="FP33" s="52" t="s">
        <v>27</v>
      </c>
      <c r="FQ33" s="214">
        <f>SUM(FQ23:FQ31)</f>
        <v>3001</v>
      </c>
      <c r="FR33" s="68">
        <f>SUM(FR23:FR31)</f>
        <v>3024</v>
      </c>
      <c r="FS33" s="69">
        <f>SUM(FS23:FS31)</f>
        <v>36</v>
      </c>
      <c r="FT33" s="215" t="s">
        <v>27</v>
      </c>
      <c r="FU33" s="73"/>
      <c r="FV33" s="71" t="s">
        <v>28</v>
      </c>
      <c r="FW33" s="58"/>
      <c r="FX33" s="76"/>
      <c r="FY33" s="76"/>
      <c r="FZ33" s="77">
        <f>SUM(FZ23:FZ31)</f>
        <v>0</v>
      </c>
      <c r="GA33" s="78"/>
      <c r="GB33" s="79"/>
      <c r="GC33" s="80"/>
      <c r="GD33" s="77">
        <f>SUM(GD23:GD32)</f>
        <v>0</v>
      </c>
      <c r="GE33" s="81"/>
      <c r="GF33" s="212"/>
      <c r="GG33" s="52" t="s">
        <v>27</v>
      </c>
      <c r="GH33" s="214">
        <f>SUM(GH23:GH31)</f>
        <v>3001</v>
      </c>
      <c r="GI33" s="68">
        <f>SUM(GI23:GI31)</f>
        <v>3024</v>
      </c>
      <c r="GJ33" s="69">
        <f>SUM(GJ23:GJ31)</f>
        <v>36</v>
      </c>
      <c r="GK33" s="215" t="s">
        <v>27</v>
      </c>
      <c r="GL33" s="73"/>
      <c r="GM33" s="71" t="s">
        <v>28</v>
      </c>
      <c r="GN33" s="58"/>
      <c r="GO33" s="76"/>
      <c r="GP33" s="76"/>
      <c r="GQ33" s="77">
        <f>SUM(GQ23:GQ31)</f>
        <v>0</v>
      </c>
      <c r="GR33" s="78"/>
      <c r="GS33" s="79"/>
      <c r="GT33" s="80"/>
      <c r="GU33" s="77">
        <f>SUM(GU23:GU32)</f>
        <v>0</v>
      </c>
      <c r="GV33" s="216"/>
      <c r="GW33" s="205"/>
    </row>
    <row r="34" spans="1:205" s="61" customFormat="1" ht="4.95" customHeight="1" thickBot="1">
      <c r="A34" s="51"/>
      <c r="B34" s="63"/>
      <c r="C34" s="64"/>
      <c r="D34" s="64"/>
      <c r="E34" s="64"/>
      <c r="F34" s="82"/>
      <c r="G34" s="73"/>
      <c r="H34" s="74"/>
      <c r="I34" s="74"/>
      <c r="J34" s="75"/>
      <c r="K34" s="75"/>
      <c r="L34" s="83"/>
      <c r="M34" s="84"/>
      <c r="N34" s="84"/>
      <c r="O34" s="84"/>
      <c r="P34" s="85"/>
      <c r="Q34" s="86"/>
      <c r="R34" s="212"/>
      <c r="S34" s="63"/>
      <c r="T34" s="64"/>
      <c r="U34" s="64"/>
      <c r="V34" s="64"/>
      <c r="W34" s="64"/>
      <c r="X34" s="73"/>
      <c r="Y34" s="74"/>
      <c r="Z34" s="74"/>
      <c r="AA34" s="75"/>
      <c r="AB34" s="75"/>
      <c r="AC34" s="83"/>
      <c r="AD34" s="84"/>
      <c r="AE34" s="84"/>
      <c r="AF34" s="84"/>
      <c r="AG34" s="85"/>
      <c r="AH34" s="86"/>
      <c r="AI34" s="212"/>
      <c r="AJ34" s="63"/>
      <c r="AK34" s="64"/>
      <c r="AL34" s="64"/>
      <c r="AM34" s="64"/>
      <c r="AN34" s="64"/>
      <c r="AO34" s="73"/>
      <c r="AP34" s="74"/>
      <c r="AQ34" s="74"/>
      <c r="AR34" s="75"/>
      <c r="AS34" s="75"/>
      <c r="AT34" s="83"/>
      <c r="AU34" s="84"/>
      <c r="AV34" s="84"/>
      <c r="AW34" s="84"/>
      <c r="AX34" s="85"/>
      <c r="AY34" s="86"/>
      <c r="AZ34" s="212"/>
      <c r="BA34" s="63"/>
      <c r="BB34" s="64"/>
      <c r="BC34" s="64"/>
      <c r="BD34" s="64"/>
      <c r="BE34" s="64"/>
      <c r="BF34" s="73"/>
      <c r="BG34" s="74"/>
      <c r="BH34" s="74"/>
      <c r="BI34" s="75"/>
      <c r="BJ34" s="75"/>
      <c r="BK34" s="83"/>
      <c r="BL34" s="84"/>
      <c r="BM34" s="84"/>
      <c r="BN34" s="84"/>
      <c r="BO34" s="85"/>
      <c r="BP34" s="86"/>
      <c r="BQ34" s="212"/>
      <c r="BR34" s="63"/>
      <c r="BS34" s="64"/>
      <c r="BT34" s="64"/>
      <c r="BU34" s="64"/>
      <c r="BV34" s="64"/>
      <c r="BW34" s="73"/>
      <c r="BX34" s="74"/>
      <c r="BY34" s="74"/>
      <c r="BZ34" s="75"/>
      <c r="CA34" s="75"/>
      <c r="CB34" s="83"/>
      <c r="CC34" s="84"/>
      <c r="CD34" s="84"/>
      <c r="CE34" s="84"/>
      <c r="CF34" s="85"/>
      <c r="CG34" s="86"/>
      <c r="CH34" s="212"/>
      <c r="CI34" s="63"/>
      <c r="CJ34" s="64"/>
      <c r="CK34" s="64"/>
      <c r="CL34" s="64"/>
      <c r="CM34" s="64"/>
      <c r="CN34" s="73"/>
      <c r="CO34" s="74"/>
      <c r="CP34" s="74"/>
      <c r="CQ34" s="75"/>
      <c r="CR34" s="75"/>
      <c r="CS34" s="83"/>
      <c r="CT34" s="84"/>
      <c r="CU34" s="84"/>
      <c r="CV34" s="84"/>
      <c r="CW34" s="85"/>
      <c r="CX34" s="86"/>
      <c r="CY34" s="212"/>
      <c r="CZ34" s="63"/>
      <c r="DA34" s="64"/>
      <c r="DB34" s="64"/>
      <c r="DC34" s="64"/>
      <c r="DD34" s="64"/>
      <c r="DE34" s="73"/>
      <c r="DF34" s="74"/>
      <c r="DG34" s="74"/>
      <c r="DH34" s="75"/>
      <c r="DI34" s="75"/>
      <c r="DJ34" s="83"/>
      <c r="DK34" s="84"/>
      <c r="DL34" s="84"/>
      <c r="DM34" s="84"/>
      <c r="DN34" s="85"/>
      <c r="DO34" s="86"/>
      <c r="DP34" s="212"/>
      <c r="DQ34" s="63"/>
      <c r="DR34" s="64"/>
      <c r="DS34" s="64"/>
      <c r="DT34" s="64"/>
      <c r="DU34" s="64"/>
      <c r="DV34" s="73"/>
      <c r="DW34" s="74"/>
      <c r="DX34" s="74"/>
      <c r="DY34" s="75"/>
      <c r="DZ34" s="75"/>
      <c r="EA34" s="83"/>
      <c r="EB34" s="84"/>
      <c r="EC34" s="84"/>
      <c r="ED34" s="84"/>
      <c r="EE34" s="85"/>
      <c r="EF34" s="86"/>
      <c r="EG34" s="212"/>
      <c r="EH34" s="63"/>
      <c r="EI34" s="64"/>
      <c r="EJ34" s="64"/>
      <c r="EK34" s="64"/>
      <c r="EL34" s="64"/>
      <c r="EM34" s="73"/>
      <c r="EN34" s="74"/>
      <c r="EO34" s="74"/>
      <c r="EP34" s="75"/>
      <c r="EQ34" s="75"/>
      <c r="ER34" s="83"/>
      <c r="ES34" s="84"/>
      <c r="ET34" s="84"/>
      <c r="EU34" s="84"/>
      <c r="EV34" s="85"/>
      <c r="EW34" s="86"/>
      <c r="EX34" s="212"/>
      <c r="EY34" s="63"/>
      <c r="EZ34" s="64"/>
      <c r="FA34" s="64"/>
      <c r="FB34" s="64"/>
      <c r="FC34" s="64"/>
      <c r="FD34" s="73"/>
      <c r="FE34" s="74"/>
      <c r="FF34" s="74"/>
      <c r="FG34" s="75"/>
      <c r="FH34" s="75"/>
      <c r="FI34" s="83"/>
      <c r="FJ34" s="84"/>
      <c r="FK34" s="84"/>
      <c r="FL34" s="84"/>
      <c r="FM34" s="85"/>
      <c r="FN34" s="86"/>
      <c r="FO34" s="212"/>
      <c r="FP34" s="63"/>
      <c r="FQ34" s="64"/>
      <c r="FR34" s="64"/>
      <c r="FS34" s="64"/>
      <c r="FT34" s="64"/>
      <c r="FU34" s="73"/>
      <c r="FV34" s="74"/>
      <c r="FW34" s="74"/>
      <c r="FX34" s="75"/>
      <c r="FY34" s="75"/>
      <c r="FZ34" s="83"/>
      <c r="GA34" s="84"/>
      <c r="GB34" s="84"/>
      <c r="GC34" s="84"/>
      <c r="GD34" s="85"/>
      <c r="GE34" s="86"/>
      <c r="GF34" s="212"/>
      <c r="GG34" s="63"/>
      <c r="GH34" s="64"/>
      <c r="GI34" s="64"/>
      <c r="GJ34" s="64"/>
      <c r="GK34" s="64"/>
      <c r="GL34" s="73"/>
      <c r="GM34" s="74"/>
      <c r="GN34" s="74"/>
      <c r="GO34" s="75"/>
      <c r="GP34" s="75"/>
      <c r="GQ34" s="83"/>
      <c r="GR34" s="84"/>
      <c r="GS34" s="84"/>
      <c r="GT34" s="84"/>
      <c r="GU34" s="85"/>
      <c r="GV34" s="216"/>
      <c r="GW34" s="205"/>
    </row>
    <row r="35" spans="1:205" s="61" customFormat="1" ht="18" customHeight="1" thickBot="1">
      <c r="A35" s="51"/>
      <c r="B35" s="52" t="s">
        <v>2</v>
      </c>
      <c r="C35" s="68">
        <f>C21+C33</f>
        <v>5960</v>
      </c>
      <c r="D35" s="68">
        <f>D21+D33</f>
        <v>5837</v>
      </c>
      <c r="E35" s="69">
        <f>E21+E33</f>
        <v>72</v>
      </c>
      <c r="F35" s="70" t="s">
        <v>29</v>
      </c>
      <c r="G35" s="56"/>
      <c r="H35" s="87" t="s">
        <v>30</v>
      </c>
      <c r="I35" s="88"/>
      <c r="J35" s="89"/>
      <c r="K35" s="89"/>
      <c r="L35" s="90">
        <f>L33+L21</f>
        <v>94</v>
      </c>
      <c r="M35" s="78"/>
      <c r="N35" s="79"/>
      <c r="O35" s="80"/>
      <c r="P35" s="91">
        <f>P21+P33</f>
        <v>32</v>
      </c>
      <c r="Q35" s="81"/>
      <c r="R35" s="212"/>
      <c r="S35" s="52" t="s">
        <v>2</v>
      </c>
      <c r="T35" s="214">
        <f>T21+T33</f>
        <v>5960</v>
      </c>
      <c r="U35" s="68">
        <f>U21+U33</f>
        <v>6453</v>
      </c>
      <c r="V35" s="69">
        <f>V21+V33</f>
        <v>72</v>
      </c>
      <c r="W35" s="215" t="s">
        <v>29</v>
      </c>
      <c r="X35" s="56"/>
      <c r="Y35" s="87" t="s">
        <v>30</v>
      </c>
      <c r="Z35" s="88"/>
      <c r="AA35" s="89"/>
      <c r="AB35" s="89"/>
      <c r="AC35" s="90">
        <f>AC33+AC21</f>
        <v>81</v>
      </c>
      <c r="AD35" s="78"/>
      <c r="AE35" s="79"/>
      <c r="AF35" s="80"/>
      <c r="AG35" s="91">
        <f>AG21+AG33</f>
        <v>21</v>
      </c>
      <c r="AH35" s="81"/>
      <c r="AI35" s="212"/>
      <c r="AJ35" s="52" t="s">
        <v>2</v>
      </c>
      <c r="AK35" s="214">
        <f>AK21+AK33</f>
        <v>5960</v>
      </c>
      <c r="AL35" s="68">
        <f>AL21+AL33</f>
        <v>6453</v>
      </c>
      <c r="AM35" s="69">
        <f>AM21+AM33</f>
        <v>72</v>
      </c>
      <c r="AN35" s="215" t="s">
        <v>29</v>
      </c>
      <c r="AO35" s="56"/>
      <c r="AP35" s="87" t="s">
        <v>30</v>
      </c>
      <c r="AQ35" s="88"/>
      <c r="AR35" s="89"/>
      <c r="AS35" s="89"/>
      <c r="AT35" s="90">
        <f>AT33+AT21</f>
        <v>91</v>
      </c>
      <c r="AU35" s="78"/>
      <c r="AV35" s="79"/>
      <c r="AW35" s="80"/>
      <c r="AX35" s="91">
        <f>AX21+AX33</f>
        <v>28</v>
      </c>
      <c r="AY35" s="81"/>
      <c r="AZ35" s="212"/>
      <c r="BA35" s="52" t="s">
        <v>2</v>
      </c>
      <c r="BB35" s="214">
        <f>BB21+BB33</f>
        <v>5960</v>
      </c>
      <c r="BC35" s="68">
        <f>BC21+BC33</f>
        <v>6453</v>
      </c>
      <c r="BD35" s="69">
        <f>BD21+BD33</f>
        <v>72</v>
      </c>
      <c r="BE35" s="215" t="s">
        <v>29</v>
      </c>
      <c r="BF35" s="56"/>
      <c r="BG35" s="87" t="s">
        <v>30</v>
      </c>
      <c r="BH35" s="88"/>
      <c r="BI35" s="89"/>
      <c r="BJ35" s="89"/>
      <c r="BK35" s="90">
        <f>BK33+BK21</f>
        <v>122</v>
      </c>
      <c r="BL35" s="78"/>
      <c r="BM35" s="79"/>
      <c r="BN35" s="80"/>
      <c r="BO35" s="91">
        <f>BO21+BO33</f>
        <v>14</v>
      </c>
      <c r="BP35" s="81"/>
      <c r="BQ35" s="212"/>
      <c r="BR35" s="52" t="s">
        <v>2</v>
      </c>
      <c r="BS35" s="214">
        <f>BS21+BS33</f>
        <v>5960</v>
      </c>
      <c r="BT35" s="68">
        <f>BT21+BT33</f>
        <v>6453</v>
      </c>
      <c r="BU35" s="69">
        <f>BU21+BU33</f>
        <v>72</v>
      </c>
      <c r="BV35" s="215" t="s">
        <v>29</v>
      </c>
      <c r="BW35" s="56"/>
      <c r="BX35" s="87" t="s">
        <v>30</v>
      </c>
      <c r="BY35" s="88"/>
      <c r="BZ35" s="89"/>
      <c r="CA35" s="89"/>
      <c r="CB35" s="90">
        <f>CB33+CB21</f>
        <v>94</v>
      </c>
      <c r="CC35" s="78"/>
      <c r="CD35" s="79"/>
      <c r="CE35" s="80"/>
      <c r="CF35" s="91">
        <f>CF21+CF33</f>
        <v>22</v>
      </c>
      <c r="CG35" s="81"/>
      <c r="CH35" s="212"/>
      <c r="CI35" s="52" t="s">
        <v>2</v>
      </c>
      <c r="CJ35" s="214">
        <f>CJ21+CJ33</f>
        <v>5960</v>
      </c>
      <c r="CK35" s="68">
        <f>CK21+CK33</f>
        <v>6453</v>
      </c>
      <c r="CL35" s="69">
        <f>CL21+CL33</f>
        <v>72</v>
      </c>
      <c r="CM35" s="215" t="s">
        <v>29</v>
      </c>
      <c r="CN35" s="56"/>
      <c r="CO35" s="87" t="s">
        <v>30</v>
      </c>
      <c r="CP35" s="88"/>
      <c r="CQ35" s="89"/>
      <c r="CR35" s="89"/>
      <c r="CS35" s="90">
        <f>CS33+CS21</f>
        <v>97</v>
      </c>
      <c r="CT35" s="78"/>
      <c r="CU35" s="79"/>
      <c r="CV35" s="80"/>
      <c r="CW35" s="91">
        <f>CW21+CW33</f>
        <v>29</v>
      </c>
      <c r="CX35" s="81"/>
      <c r="CY35" s="212"/>
      <c r="CZ35" s="52" t="s">
        <v>2</v>
      </c>
      <c r="DA35" s="214">
        <f>DA21+DA33</f>
        <v>5960</v>
      </c>
      <c r="DB35" s="68">
        <f>DB21+DB33</f>
        <v>6453</v>
      </c>
      <c r="DC35" s="69">
        <f>DC21+DC33</f>
        <v>72</v>
      </c>
      <c r="DD35" s="215" t="s">
        <v>29</v>
      </c>
      <c r="DE35" s="56"/>
      <c r="DF35" s="87" t="s">
        <v>30</v>
      </c>
      <c r="DG35" s="88"/>
      <c r="DH35" s="89"/>
      <c r="DI35" s="89"/>
      <c r="DJ35" s="90">
        <f>DJ33+DJ21</f>
        <v>71</v>
      </c>
      <c r="DK35" s="78"/>
      <c r="DL35" s="79"/>
      <c r="DM35" s="80"/>
      <c r="DN35" s="91">
        <f>DN21+DN33</f>
        <v>25</v>
      </c>
      <c r="DO35" s="81"/>
      <c r="DP35" s="212"/>
      <c r="DQ35" s="52" t="s">
        <v>2</v>
      </c>
      <c r="DR35" s="214">
        <f>DR21+DR33</f>
        <v>5960</v>
      </c>
      <c r="DS35" s="68">
        <f>DS21+DS33</f>
        <v>6453</v>
      </c>
      <c r="DT35" s="69">
        <f>DT21+DT33</f>
        <v>72</v>
      </c>
      <c r="DU35" s="215" t="s">
        <v>29</v>
      </c>
      <c r="DV35" s="56"/>
      <c r="DW35" s="87" t="s">
        <v>30</v>
      </c>
      <c r="DX35" s="88"/>
      <c r="DY35" s="89"/>
      <c r="DZ35" s="89"/>
      <c r="EA35" s="90">
        <f>EA33+EA21</f>
        <v>0</v>
      </c>
      <c r="EB35" s="78"/>
      <c r="EC35" s="79"/>
      <c r="ED35" s="80"/>
      <c r="EE35" s="91">
        <f>EE21+EE33</f>
        <v>0</v>
      </c>
      <c r="EF35" s="81"/>
      <c r="EG35" s="212"/>
      <c r="EH35" s="52" t="s">
        <v>2</v>
      </c>
      <c r="EI35" s="214">
        <f>EI21+EI33</f>
        <v>5960</v>
      </c>
      <c r="EJ35" s="68">
        <f>EJ21+EJ33</f>
        <v>6453</v>
      </c>
      <c r="EK35" s="69">
        <f>EK21+EK33</f>
        <v>72</v>
      </c>
      <c r="EL35" s="215" t="s">
        <v>29</v>
      </c>
      <c r="EM35" s="56"/>
      <c r="EN35" s="87" t="s">
        <v>30</v>
      </c>
      <c r="EO35" s="88"/>
      <c r="EP35" s="89"/>
      <c r="EQ35" s="89"/>
      <c r="ER35" s="90">
        <f>ER33+ER21</f>
        <v>0</v>
      </c>
      <c r="ES35" s="78"/>
      <c r="ET35" s="79"/>
      <c r="EU35" s="80"/>
      <c r="EV35" s="91">
        <f>EV21+EV33</f>
        <v>0</v>
      </c>
      <c r="EW35" s="81"/>
      <c r="EX35" s="212"/>
      <c r="EY35" s="52" t="s">
        <v>2</v>
      </c>
      <c r="EZ35" s="214">
        <f>EZ21+EZ33</f>
        <v>5960</v>
      </c>
      <c r="FA35" s="68">
        <f>FA21+FA33</f>
        <v>6453</v>
      </c>
      <c r="FB35" s="69">
        <f>FB21+FB33</f>
        <v>72</v>
      </c>
      <c r="FC35" s="215" t="s">
        <v>29</v>
      </c>
      <c r="FD35" s="56"/>
      <c r="FE35" s="87" t="s">
        <v>30</v>
      </c>
      <c r="FF35" s="88"/>
      <c r="FG35" s="89"/>
      <c r="FH35" s="89"/>
      <c r="FI35" s="90">
        <f>FI33+FI21</f>
        <v>0</v>
      </c>
      <c r="FJ35" s="78"/>
      <c r="FK35" s="79"/>
      <c r="FL35" s="80"/>
      <c r="FM35" s="91">
        <f>FM21+FM33</f>
        <v>0</v>
      </c>
      <c r="FN35" s="81"/>
      <c r="FO35" s="212"/>
      <c r="FP35" s="52" t="s">
        <v>2</v>
      </c>
      <c r="FQ35" s="214">
        <f>FQ21+FQ33</f>
        <v>5960</v>
      </c>
      <c r="FR35" s="68">
        <f>FR21+FR33</f>
        <v>6453</v>
      </c>
      <c r="FS35" s="69">
        <f>FS21+FS33</f>
        <v>72</v>
      </c>
      <c r="FT35" s="215" t="s">
        <v>29</v>
      </c>
      <c r="FU35" s="56"/>
      <c r="FV35" s="87" t="s">
        <v>30</v>
      </c>
      <c r="FW35" s="88"/>
      <c r="FX35" s="89"/>
      <c r="FY35" s="89"/>
      <c r="FZ35" s="90">
        <f>FZ33+FZ21</f>
        <v>0</v>
      </c>
      <c r="GA35" s="78"/>
      <c r="GB35" s="79"/>
      <c r="GC35" s="80"/>
      <c r="GD35" s="91">
        <f>GD21+GD33</f>
        <v>0</v>
      </c>
      <c r="GE35" s="81"/>
      <c r="GF35" s="212"/>
      <c r="GG35" s="52" t="s">
        <v>2</v>
      </c>
      <c r="GH35" s="214">
        <f>GH21+GH33</f>
        <v>5960</v>
      </c>
      <c r="GI35" s="68">
        <f>GI21+GI33</f>
        <v>6453</v>
      </c>
      <c r="GJ35" s="69">
        <f>GJ21+GJ33</f>
        <v>72</v>
      </c>
      <c r="GK35" s="215" t="s">
        <v>29</v>
      </c>
      <c r="GL35" s="56"/>
      <c r="GM35" s="87" t="s">
        <v>30</v>
      </c>
      <c r="GN35" s="88"/>
      <c r="GO35" s="89"/>
      <c r="GP35" s="89"/>
      <c r="GQ35" s="90">
        <f>GQ33+GQ21</f>
        <v>0</v>
      </c>
      <c r="GR35" s="78"/>
      <c r="GS35" s="79"/>
      <c r="GT35" s="80"/>
      <c r="GU35" s="91">
        <f>GU21+GU33</f>
        <v>0</v>
      </c>
      <c r="GV35" s="216"/>
      <c r="GW35" s="205"/>
    </row>
    <row r="36" spans="1:205" ht="4.95" customHeight="1" thickBot="1">
      <c r="A36" s="1"/>
      <c r="B36" s="92"/>
      <c r="C36" s="93"/>
      <c r="D36" s="93"/>
      <c r="E36" s="21"/>
      <c r="F36" s="94"/>
      <c r="G36" s="95"/>
      <c r="H36" s="96"/>
      <c r="I36" s="96"/>
      <c r="J36" s="95"/>
      <c r="K36" s="95"/>
      <c r="L36" s="97"/>
      <c r="M36" s="98"/>
      <c r="N36" s="98"/>
      <c r="O36" s="98"/>
      <c r="P36" s="99"/>
      <c r="Q36" s="100"/>
      <c r="R36" s="161"/>
      <c r="S36" s="92"/>
      <c r="T36" s="93"/>
      <c r="U36" s="93"/>
      <c r="V36" s="21"/>
      <c r="W36" s="217"/>
      <c r="X36" s="95"/>
      <c r="Y36" s="96"/>
      <c r="Z36" s="96"/>
      <c r="AA36" s="95"/>
      <c r="AB36" s="95"/>
      <c r="AC36" s="97"/>
      <c r="AD36" s="98"/>
      <c r="AE36" s="98"/>
      <c r="AF36" s="98"/>
      <c r="AG36" s="99"/>
      <c r="AH36" s="100"/>
      <c r="AI36" s="161"/>
      <c r="AJ36" s="92"/>
      <c r="AK36" s="93"/>
      <c r="AL36" s="93"/>
      <c r="AM36" s="21"/>
      <c r="AN36" s="217"/>
      <c r="AO36" s="95"/>
      <c r="AP36" s="96"/>
      <c r="AQ36" s="96"/>
      <c r="AR36" s="95"/>
      <c r="AS36" s="95"/>
      <c r="AT36" s="97"/>
      <c r="AU36" s="98"/>
      <c r="AV36" s="98"/>
      <c r="AW36" s="98"/>
      <c r="AX36" s="99"/>
      <c r="AY36" s="100"/>
      <c r="AZ36" s="161"/>
      <c r="BA36" s="92"/>
      <c r="BB36" s="93"/>
      <c r="BC36" s="93"/>
      <c r="BD36" s="21"/>
      <c r="BE36" s="217"/>
      <c r="BF36" s="95"/>
      <c r="BG36" s="96"/>
      <c r="BH36" s="96"/>
      <c r="BI36" s="95"/>
      <c r="BJ36" s="95"/>
      <c r="BK36" s="97"/>
      <c r="BL36" s="98"/>
      <c r="BM36" s="98"/>
      <c r="BN36" s="98"/>
      <c r="BO36" s="99"/>
      <c r="BP36" s="100"/>
      <c r="BQ36" s="161"/>
      <c r="BR36" s="92"/>
      <c r="BS36" s="93"/>
      <c r="BT36" s="93"/>
      <c r="BU36" s="21"/>
      <c r="BV36" s="217"/>
      <c r="BW36" s="95"/>
      <c r="BX36" s="96"/>
      <c r="BY36" s="96"/>
      <c r="BZ36" s="95"/>
      <c r="CA36" s="95"/>
      <c r="CB36" s="97"/>
      <c r="CC36" s="98"/>
      <c r="CD36" s="98"/>
      <c r="CE36" s="98"/>
      <c r="CF36" s="99"/>
      <c r="CG36" s="100"/>
      <c r="CH36" s="161"/>
      <c r="CI36" s="92"/>
      <c r="CJ36" s="93"/>
      <c r="CK36" s="93"/>
      <c r="CL36" s="21"/>
      <c r="CM36" s="217"/>
      <c r="CN36" s="95"/>
      <c r="CO36" s="96"/>
      <c r="CP36" s="96"/>
      <c r="CQ36" s="95"/>
      <c r="CR36" s="95"/>
      <c r="CS36" s="97"/>
      <c r="CT36" s="98"/>
      <c r="CU36" s="98"/>
      <c r="CV36" s="98"/>
      <c r="CW36" s="99"/>
      <c r="CX36" s="100"/>
      <c r="CY36" s="161"/>
      <c r="CZ36" s="92"/>
      <c r="DA36" s="93"/>
      <c r="DB36" s="93"/>
      <c r="DC36" s="21"/>
      <c r="DD36" s="217"/>
      <c r="DE36" s="95"/>
      <c r="DF36" s="96"/>
      <c r="DG36" s="96"/>
      <c r="DH36" s="95"/>
      <c r="DI36" s="95"/>
      <c r="DJ36" s="97"/>
      <c r="DK36" s="98"/>
      <c r="DL36" s="98"/>
      <c r="DM36" s="98"/>
      <c r="DN36" s="99"/>
      <c r="DO36" s="100"/>
      <c r="DP36" s="161"/>
      <c r="DQ36" s="92"/>
      <c r="DR36" s="93"/>
      <c r="DS36" s="93"/>
      <c r="DT36" s="21"/>
      <c r="DU36" s="217"/>
      <c r="DV36" s="95"/>
      <c r="DW36" s="96"/>
      <c r="DX36" s="96"/>
      <c r="DY36" s="95"/>
      <c r="DZ36" s="95"/>
      <c r="EA36" s="97"/>
      <c r="EB36" s="98"/>
      <c r="EC36" s="98"/>
      <c r="ED36" s="98"/>
      <c r="EE36" s="99"/>
      <c r="EF36" s="100"/>
      <c r="EG36" s="161"/>
      <c r="EH36" s="92"/>
      <c r="EI36" s="93"/>
      <c r="EJ36" s="93"/>
      <c r="EK36" s="21"/>
      <c r="EL36" s="217"/>
      <c r="EM36" s="95"/>
      <c r="EN36" s="96"/>
      <c r="EO36" s="96"/>
      <c r="EP36" s="95"/>
      <c r="EQ36" s="95"/>
      <c r="ER36" s="97"/>
      <c r="ES36" s="98"/>
      <c r="ET36" s="98"/>
      <c r="EU36" s="98"/>
      <c r="EV36" s="99"/>
      <c r="EW36" s="100"/>
      <c r="EX36" s="161"/>
      <c r="EY36" s="92"/>
      <c r="EZ36" s="93"/>
      <c r="FA36" s="93"/>
      <c r="FB36" s="21"/>
      <c r="FC36" s="217"/>
      <c r="FD36" s="95"/>
      <c r="FE36" s="96"/>
      <c r="FF36" s="96"/>
      <c r="FG36" s="95"/>
      <c r="FH36" s="95"/>
      <c r="FI36" s="97"/>
      <c r="FJ36" s="98"/>
      <c r="FK36" s="98"/>
      <c r="FL36" s="98"/>
      <c r="FM36" s="99"/>
      <c r="FN36" s="100"/>
      <c r="FO36" s="161"/>
      <c r="FP36" s="92"/>
      <c r="FQ36" s="93"/>
      <c r="FR36" s="93"/>
      <c r="FS36" s="21"/>
      <c r="FT36" s="217"/>
      <c r="FU36" s="95"/>
      <c r="FV36" s="96"/>
      <c r="FW36" s="96"/>
      <c r="FX36" s="95"/>
      <c r="FY36" s="95"/>
      <c r="FZ36" s="97"/>
      <c r="GA36" s="98"/>
      <c r="GB36" s="98"/>
      <c r="GC36" s="98"/>
      <c r="GD36" s="99"/>
      <c r="GE36" s="100"/>
      <c r="GF36" s="161"/>
      <c r="GG36" s="92"/>
      <c r="GH36" s="93"/>
      <c r="GI36" s="93"/>
      <c r="GJ36" s="21"/>
      <c r="GK36" s="217"/>
      <c r="GL36" s="95"/>
      <c r="GM36" s="96"/>
      <c r="GN36" s="96"/>
      <c r="GO36" s="95"/>
      <c r="GP36" s="95"/>
      <c r="GQ36" s="97"/>
      <c r="GR36" s="98"/>
      <c r="GS36" s="98"/>
      <c r="GT36" s="98"/>
      <c r="GU36" s="99"/>
      <c r="GV36" s="218"/>
      <c r="GW36" s="1"/>
    </row>
    <row r="37" spans="1:205" ht="18" customHeight="1" thickBot="1">
      <c r="A37" s="1"/>
      <c r="B37" s="101"/>
      <c r="C37" s="21"/>
      <c r="D37" s="95"/>
      <c r="E37" s="21"/>
      <c r="F37" s="102" t="s">
        <v>31</v>
      </c>
      <c r="G37" s="21"/>
      <c r="H37" s="103" t="s">
        <v>32</v>
      </c>
      <c r="I37" s="103"/>
      <c r="J37" s="95"/>
      <c r="K37" s="95"/>
      <c r="L37" s="104">
        <f>L35-L7</f>
        <v>68</v>
      </c>
      <c r="M37" s="105">
        <f>M35-M9</f>
        <v>0</v>
      </c>
      <c r="N37" s="105">
        <f>N35-N9</f>
        <v>0</v>
      </c>
      <c r="O37" s="105">
        <f>O35-O9</f>
        <v>0</v>
      </c>
      <c r="P37" s="106"/>
      <c r="Q37" s="86"/>
      <c r="R37" s="161"/>
      <c r="S37" s="101"/>
      <c r="T37" s="21"/>
      <c r="U37" s="95"/>
      <c r="V37" s="21"/>
      <c r="W37" s="219" t="s">
        <v>31</v>
      </c>
      <c r="X37" s="21"/>
      <c r="Y37" s="103" t="s">
        <v>32</v>
      </c>
      <c r="Z37" s="103"/>
      <c r="AA37" s="95"/>
      <c r="AB37" s="95"/>
      <c r="AC37" s="104">
        <f>AC35-AC7</f>
        <v>66</v>
      </c>
      <c r="AD37" s="105">
        <f>AD35-AD9</f>
        <v>0</v>
      </c>
      <c r="AE37" s="105">
        <f>AE35-AE9</f>
        <v>0</v>
      </c>
      <c r="AF37" s="105">
        <f>AF35-AF9</f>
        <v>0</v>
      </c>
      <c r="AG37" s="106"/>
      <c r="AH37" s="86"/>
      <c r="AI37" s="161"/>
      <c r="AJ37" s="101"/>
      <c r="AK37" s="21"/>
      <c r="AL37" s="95"/>
      <c r="AM37" s="21"/>
      <c r="AN37" s="219" t="s">
        <v>31</v>
      </c>
      <c r="AO37" s="21"/>
      <c r="AP37" s="103" t="s">
        <v>32</v>
      </c>
      <c r="AQ37" s="103"/>
      <c r="AR37" s="95"/>
      <c r="AS37" s="95"/>
      <c r="AT37" s="104">
        <f>AT35-AT7</f>
        <v>64</v>
      </c>
      <c r="AU37" s="105">
        <f>AU35-AU9</f>
        <v>0</v>
      </c>
      <c r="AV37" s="105">
        <f>AV35-AV9</f>
        <v>0</v>
      </c>
      <c r="AW37" s="105">
        <f>AW35-AW9</f>
        <v>0</v>
      </c>
      <c r="AX37" s="106"/>
      <c r="AY37" s="86"/>
      <c r="AZ37" s="161"/>
      <c r="BA37" s="101"/>
      <c r="BB37" s="21"/>
      <c r="BC37" s="95"/>
      <c r="BD37" s="21"/>
      <c r="BE37" s="219" t="s">
        <v>31</v>
      </c>
      <c r="BF37" s="21"/>
      <c r="BG37" s="103" t="s">
        <v>32</v>
      </c>
      <c r="BH37" s="103"/>
      <c r="BI37" s="95"/>
      <c r="BJ37" s="95"/>
      <c r="BK37" s="104">
        <f>BK35-BK7</f>
        <v>94</v>
      </c>
      <c r="BL37" s="105">
        <f>BL35-BL9</f>
        <v>0</v>
      </c>
      <c r="BM37" s="105">
        <f>BM35-BM9</f>
        <v>0</v>
      </c>
      <c r="BN37" s="105">
        <f>BN35-BN9</f>
        <v>0</v>
      </c>
      <c r="BO37" s="105"/>
      <c r="BP37" s="86"/>
      <c r="BQ37" s="161"/>
      <c r="BR37" s="101"/>
      <c r="BS37" s="21"/>
      <c r="BT37" s="95"/>
      <c r="BU37" s="21"/>
      <c r="BV37" s="219" t="s">
        <v>31</v>
      </c>
      <c r="BW37" s="21"/>
      <c r="BX37" s="103" t="s">
        <v>32</v>
      </c>
      <c r="BY37" s="103"/>
      <c r="BZ37" s="95"/>
      <c r="CA37" s="95"/>
      <c r="CB37" s="104">
        <f>CB35-CB7</f>
        <v>79</v>
      </c>
      <c r="CC37" s="105">
        <f>CC35-CC9</f>
        <v>0</v>
      </c>
      <c r="CD37" s="105">
        <f>CD35-CD9</f>
        <v>0</v>
      </c>
      <c r="CE37" s="105">
        <f>CE35-CE9</f>
        <v>0</v>
      </c>
      <c r="CF37" s="106"/>
      <c r="CG37" s="86"/>
      <c r="CH37" s="161"/>
      <c r="CI37" s="101"/>
      <c r="CJ37" s="21"/>
      <c r="CK37" s="95"/>
      <c r="CL37" s="21"/>
      <c r="CM37" s="219" t="s">
        <v>31</v>
      </c>
      <c r="CN37" s="21"/>
      <c r="CO37" s="103" t="s">
        <v>32</v>
      </c>
      <c r="CP37" s="103"/>
      <c r="CQ37" s="95"/>
      <c r="CR37" s="95"/>
      <c r="CS37" s="104">
        <f>CS35-CS7</f>
        <v>79</v>
      </c>
      <c r="CT37" s="105">
        <f>CT35-CT9</f>
        <v>0</v>
      </c>
      <c r="CU37" s="105">
        <f>CU35-CU9</f>
        <v>0</v>
      </c>
      <c r="CV37" s="105">
        <f>CV35-CV9</f>
        <v>0</v>
      </c>
      <c r="CW37" s="105"/>
      <c r="CX37" s="86"/>
      <c r="CY37" s="161"/>
      <c r="CZ37" s="101"/>
      <c r="DA37" s="21"/>
      <c r="DB37" s="95"/>
      <c r="DC37" s="21"/>
      <c r="DD37" s="219" t="s">
        <v>31</v>
      </c>
      <c r="DE37" s="21"/>
      <c r="DF37" s="103" t="s">
        <v>32</v>
      </c>
      <c r="DG37" s="103"/>
      <c r="DH37" s="95"/>
      <c r="DI37" s="95"/>
      <c r="DJ37" s="104">
        <f>DJ35-DJ7</f>
        <v>54</v>
      </c>
      <c r="DK37" s="105">
        <f>DK35-DK9</f>
        <v>0</v>
      </c>
      <c r="DL37" s="105">
        <f>DL35-DL9</f>
        <v>0</v>
      </c>
      <c r="DM37" s="105">
        <f>DM35-DM9</f>
        <v>0</v>
      </c>
      <c r="DN37" s="105"/>
      <c r="DO37" s="86"/>
      <c r="DP37" s="161"/>
      <c r="DQ37" s="101"/>
      <c r="DR37" s="21"/>
      <c r="DS37" s="95"/>
      <c r="DT37" s="21"/>
      <c r="DU37" s="219" t="s">
        <v>31</v>
      </c>
      <c r="DV37" s="21"/>
      <c r="DW37" s="103" t="s">
        <v>32</v>
      </c>
      <c r="DX37" s="103"/>
      <c r="DY37" s="95"/>
      <c r="DZ37" s="95"/>
      <c r="EA37" s="104">
        <f>EA35-EA7</f>
        <v>-21</v>
      </c>
      <c r="EB37" s="105">
        <f>EB35-EB9</f>
        <v>0</v>
      </c>
      <c r="EC37" s="105">
        <f>EC35-EC9</f>
        <v>0</v>
      </c>
      <c r="ED37" s="105">
        <f>ED35-ED9</f>
        <v>0</v>
      </c>
      <c r="EE37" s="106"/>
      <c r="EF37" s="86"/>
      <c r="EG37" s="161"/>
      <c r="EH37" s="101"/>
      <c r="EI37" s="21"/>
      <c r="EJ37" s="95"/>
      <c r="EK37" s="21"/>
      <c r="EL37" s="219" t="s">
        <v>31</v>
      </c>
      <c r="EM37" s="21"/>
      <c r="EN37" s="103" t="s">
        <v>32</v>
      </c>
      <c r="EO37" s="103"/>
      <c r="EP37" s="95"/>
      <c r="EQ37" s="95"/>
      <c r="ER37" s="104">
        <f>ER35-ER7</f>
        <v>0</v>
      </c>
      <c r="ES37" s="105">
        <f>ES35-ES9</f>
        <v>0</v>
      </c>
      <c r="ET37" s="105">
        <f>ET35-ET9</f>
        <v>0</v>
      </c>
      <c r="EU37" s="105">
        <f>EU35-EU9</f>
        <v>0</v>
      </c>
      <c r="EV37" s="106"/>
      <c r="EW37" s="86"/>
      <c r="EX37" s="161"/>
      <c r="EY37" s="101"/>
      <c r="EZ37" s="21"/>
      <c r="FA37" s="95"/>
      <c r="FB37" s="21"/>
      <c r="FC37" s="219" t="s">
        <v>31</v>
      </c>
      <c r="FD37" s="21"/>
      <c r="FE37" s="103" t="s">
        <v>32</v>
      </c>
      <c r="FF37" s="103"/>
      <c r="FG37" s="95"/>
      <c r="FH37" s="95"/>
      <c r="FI37" s="104">
        <f>FI35-FI7</f>
        <v>0</v>
      </c>
      <c r="FJ37" s="105">
        <f>FJ35-FJ9</f>
        <v>0</v>
      </c>
      <c r="FK37" s="105">
        <f>FK35-FK9</f>
        <v>0</v>
      </c>
      <c r="FL37" s="105">
        <f>FL35-FL9</f>
        <v>0</v>
      </c>
      <c r="FM37" s="106"/>
      <c r="FN37" s="86"/>
      <c r="FO37" s="161"/>
      <c r="FP37" s="101"/>
      <c r="FQ37" s="21"/>
      <c r="FR37" s="95"/>
      <c r="FS37" s="21"/>
      <c r="FT37" s="219" t="s">
        <v>31</v>
      </c>
      <c r="FU37" s="21"/>
      <c r="FV37" s="103" t="s">
        <v>32</v>
      </c>
      <c r="FW37" s="103"/>
      <c r="FX37" s="95"/>
      <c r="FY37" s="95"/>
      <c r="FZ37" s="104">
        <f>FZ35-FZ7</f>
        <v>0</v>
      </c>
      <c r="GA37" s="105">
        <f>GA35-GA9</f>
        <v>0</v>
      </c>
      <c r="GB37" s="105">
        <f>GB35-GB9</f>
        <v>0</v>
      </c>
      <c r="GC37" s="105">
        <f>GC35-GC9</f>
        <v>0</v>
      </c>
      <c r="GD37" s="105"/>
      <c r="GE37" s="86"/>
      <c r="GF37" s="161"/>
      <c r="GG37" s="101"/>
      <c r="GH37" s="21"/>
      <c r="GI37" s="95"/>
      <c r="GJ37" s="21"/>
      <c r="GK37" s="219" t="s">
        <v>31</v>
      </c>
      <c r="GL37" s="21"/>
      <c r="GM37" s="103" t="s">
        <v>32</v>
      </c>
      <c r="GN37" s="103"/>
      <c r="GO37" s="95"/>
      <c r="GP37" s="95"/>
      <c r="GQ37" s="104">
        <f>GQ35-GQ7</f>
        <v>0</v>
      </c>
      <c r="GR37" s="105">
        <f>GR35-GR9</f>
        <v>0</v>
      </c>
      <c r="GS37" s="105">
        <f>GS35-GS9</f>
        <v>0</v>
      </c>
      <c r="GT37" s="105">
        <f>GT35-GT9</f>
        <v>0</v>
      </c>
      <c r="GU37" s="220"/>
      <c r="GV37" s="216"/>
      <c r="GW37" s="1"/>
    </row>
    <row r="38" spans="1:205" ht="3.25" customHeight="1">
      <c r="A38" s="1"/>
      <c r="B38" s="101"/>
      <c r="C38" s="21"/>
      <c r="D38" s="21"/>
      <c r="E38" s="21"/>
      <c r="F38" s="29"/>
      <c r="G38" s="21"/>
      <c r="H38" s="107"/>
      <c r="I38" s="107"/>
      <c r="J38" s="21"/>
      <c r="K38" s="21"/>
      <c r="L38" s="86"/>
      <c r="M38" s="108"/>
      <c r="N38" s="108"/>
      <c r="O38" s="108"/>
      <c r="P38" s="86"/>
      <c r="Q38" s="86"/>
      <c r="R38" s="161"/>
      <c r="S38" s="101"/>
      <c r="T38" s="21"/>
      <c r="U38" s="21"/>
      <c r="V38" s="21"/>
      <c r="W38" s="172"/>
      <c r="X38" s="21"/>
      <c r="Y38" s="107"/>
      <c r="Z38" s="107"/>
      <c r="AA38" s="21"/>
      <c r="AB38" s="21"/>
      <c r="AC38" s="86"/>
      <c r="AD38" s="108"/>
      <c r="AE38" s="108"/>
      <c r="AF38" s="108"/>
      <c r="AG38" s="86"/>
      <c r="AH38" s="86"/>
      <c r="AI38" s="161"/>
      <c r="AJ38" s="101"/>
      <c r="AK38" s="21"/>
      <c r="AL38" s="21"/>
      <c r="AM38" s="21"/>
      <c r="AN38" s="172"/>
      <c r="AO38" s="21"/>
      <c r="AP38" s="107"/>
      <c r="AQ38" s="107"/>
      <c r="AR38" s="21"/>
      <c r="AS38" s="21"/>
      <c r="AT38" s="86"/>
      <c r="AU38" s="108"/>
      <c r="AV38" s="108"/>
      <c r="AW38" s="108"/>
      <c r="AX38" s="86"/>
      <c r="AY38" s="86"/>
      <c r="AZ38" s="161"/>
      <c r="BA38" s="101"/>
      <c r="BB38" s="21"/>
      <c r="BC38" s="21"/>
      <c r="BD38" s="21"/>
      <c r="BE38" s="172"/>
      <c r="BF38" s="21"/>
      <c r="BG38" s="107"/>
      <c r="BH38" s="107"/>
      <c r="BI38" s="21"/>
      <c r="BJ38" s="21"/>
      <c r="BK38" s="86"/>
      <c r="BL38" s="108"/>
      <c r="BM38" s="108"/>
      <c r="BN38" s="108"/>
      <c r="BO38" s="86"/>
      <c r="BP38" s="86"/>
      <c r="BQ38" s="161"/>
      <c r="BR38" s="101"/>
      <c r="BS38" s="21"/>
      <c r="BT38" s="21"/>
      <c r="BU38" s="21"/>
      <c r="BV38" s="172"/>
      <c r="BW38" s="21"/>
      <c r="BX38" s="107"/>
      <c r="BY38" s="107"/>
      <c r="BZ38" s="21"/>
      <c r="CA38" s="21"/>
      <c r="CB38" s="86"/>
      <c r="CC38" s="108"/>
      <c r="CD38" s="108"/>
      <c r="CE38" s="108"/>
      <c r="CF38" s="86"/>
      <c r="CG38" s="86"/>
      <c r="CH38" s="161"/>
      <c r="CI38" s="101"/>
      <c r="CJ38" s="21"/>
      <c r="CK38" s="21"/>
      <c r="CL38" s="21"/>
      <c r="CM38" s="172"/>
      <c r="CN38" s="21"/>
      <c r="CO38" s="107"/>
      <c r="CP38" s="107"/>
      <c r="CQ38" s="21"/>
      <c r="CR38" s="21"/>
      <c r="CS38" s="86"/>
      <c r="CT38" s="108"/>
      <c r="CU38" s="108"/>
      <c r="CV38" s="108"/>
      <c r="CW38" s="86"/>
      <c r="CX38" s="86"/>
      <c r="CY38" s="161"/>
      <c r="CZ38" s="101"/>
      <c r="DA38" s="21"/>
      <c r="DB38" s="21"/>
      <c r="DC38" s="21"/>
      <c r="DD38" s="172"/>
      <c r="DE38" s="21"/>
      <c r="DF38" s="107"/>
      <c r="DG38" s="107"/>
      <c r="DH38" s="21"/>
      <c r="DI38" s="21"/>
      <c r="DJ38" s="86"/>
      <c r="DK38" s="108"/>
      <c r="DL38" s="108"/>
      <c r="DM38" s="108"/>
      <c r="DN38" s="86"/>
      <c r="DO38" s="86"/>
      <c r="DP38" s="161"/>
      <c r="DQ38" s="101"/>
      <c r="DR38" s="21"/>
      <c r="DS38" s="21"/>
      <c r="DT38" s="21"/>
      <c r="DU38" s="172"/>
      <c r="DV38" s="21"/>
      <c r="DW38" s="107"/>
      <c r="DX38" s="107"/>
      <c r="DY38" s="21"/>
      <c r="DZ38" s="21"/>
      <c r="EA38" s="86"/>
      <c r="EB38" s="108"/>
      <c r="EC38" s="108"/>
      <c r="ED38" s="108"/>
      <c r="EE38" s="86"/>
      <c r="EF38" s="86"/>
      <c r="EG38" s="161"/>
      <c r="EH38" s="101"/>
      <c r="EI38" s="21"/>
      <c r="EJ38" s="21"/>
      <c r="EK38" s="21"/>
      <c r="EL38" s="172"/>
      <c r="EM38" s="21"/>
      <c r="EN38" s="107"/>
      <c r="EO38" s="107"/>
      <c r="EP38" s="21"/>
      <c r="EQ38" s="21"/>
      <c r="ER38" s="86"/>
      <c r="ES38" s="108"/>
      <c r="ET38" s="108"/>
      <c r="EU38" s="108"/>
      <c r="EV38" s="86"/>
      <c r="EW38" s="86"/>
      <c r="EX38" s="161"/>
      <c r="EY38" s="101"/>
      <c r="EZ38" s="21"/>
      <c r="FA38" s="21"/>
      <c r="FB38" s="21"/>
      <c r="FC38" s="172"/>
      <c r="FD38" s="21"/>
      <c r="FE38" s="107"/>
      <c r="FF38" s="107"/>
      <c r="FG38" s="21"/>
      <c r="FH38" s="21"/>
      <c r="FI38" s="86"/>
      <c r="FJ38" s="108"/>
      <c r="FK38" s="108"/>
      <c r="FL38" s="108"/>
      <c r="FM38" s="86"/>
      <c r="FN38" s="86"/>
      <c r="FO38" s="161"/>
      <c r="FP38" s="101"/>
      <c r="FQ38" s="21"/>
      <c r="FR38" s="21"/>
      <c r="FS38" s="21"/>
      <c r="FT38" s="172"/>
      <c r="FU38" s="21"/>
      <c r="FV38" s="107"/>
      <c r="FW38" s="107"/>
      <c r="FX38" s="21"/>
      <c r="FY38" s="21"/>
      <c r="FZ38" s="86"/>
      <c r="GA38" s="108"/>
      <c r="GB38" s="108"/>
      <c r="GC38" s="108"/>
      <c r="GD38" s="86"/>
      <c r="GE38" s="86"/>
      <c r="GF38" s="161"/>
      <c r="GG38" s="101"/>
      <c r="GH38" s="21"/>
      <c r="GI38" s="21"/>
      <c r="GJ38" s="21"/>
      <c r="GK38" s="172"/>
      <c r="GL38" s="21"/>
      <c r="GM38" s="107"/>
      <c r="GN38" s="107"/>
      <c r="GO38" s="21"/>
      <c r="GP38" s="21"/>
      <c r="GQ38" s="86"/>
      <c r="GR38" s="108"/>
      <c r="GS38" s="108"/>
      <c r="GT38" s="108"/>
      <c r="GU38" s="86"/>
      <c r="GV38" s="216"/>
      <c r="GW38" s="1"/>
    </row>
    <row r="39" spans="1:205" ht="3.25" customHeight="1" thickBot="1">
      <c r="A39" s="1"/>
      <c r="B39" s="109"/>
      <c r="C39" s="110"/>
      <c r="D39" s="110"/>
      <c r="E39" s="110"/>
      <c r="F39" s="111"/>
      <c r="G39" s="110"/>
      <c r="H39" s="112"/>
      <c r="I39" s="112"/>
      <c r="J39" s="110"/>
      <c r="K39" s="110"/>
      <c r="L39" s="221"/>
      <c r="M39" s="110"/>
      <c r="N39" s="110"/>
      <c r="O39" s="110"/>
      <c r="P39" s="221"/>
      <c r="Q39" s="221"/>
      <c r="R39" s="222"/>
      <c r="S39" s="109"/>
      <c r="T39" s="110"/>
      <c r="U39" s="110"/>
      <c r="V39" s="110"/>
      <c r="W39" s="110"/>
      <c r="X39" s="110"/>
      <c r="Y39" s="112"/>
      <c r="Z39" s="112"/>
      <c r="AA39" s="110"/>
      <c r="AB39" s="110"/>
      <c r="AC39" s="221"/>
      <c r="AD39" s="110"/>
      <c r="AE39" s="110"/>
      <c r="AF39" s="110"/>
      <c r="AG39" s="221"/>
      <c r="AH39" s="221"/>
      <c r="AI39" s="222"/>
      <c r="AJ39" s="109"/>
      <c r="AK39" s="110"/>
      <c r="AL39" s="110"/>
      <c r="AM39" s="110"/>
      <c r="AN39" s="110"/>
      <c r="AO39" s="110"/>
      <c r="AP39" s="112"/>
      <c r="AQ39" s="112"/>
      <c r="AR39" s="110"/>
      <c r="AS39" s="110"/>
      <c r="AT39" s="221"/>
      <c r="AU39" s="110"/>
      <c r="AV39" s="110"/>
      <c r="AW39" s="110"/>
      <c r="AX39" s="221"/>
      <c r="AY39" s="221"/>
      <c r="AZ39" s="222"/>
      <c r="BA39" s="109"/>
      <c r="BB39" s="110"/>
      <c r="BC39" s="110"/>
      <c r="BD39" s="110"/>
      <c r="BE39" s="110"/>
      <c r="BF39" s="110"/>
      <c r="BG39" s="112"/>
      <c r="BH39" s="112"/>
      <c r="BI39" s="110"/>
      <c r="BJ39" s="110"/>
      <c r="BK39" s="221"/>
      <c r="BL39" s="110"/>
      <c r="BM39" s="110"/>
      <c r="BN39" s="110"/>
      <c r="BO39" s="221"/>
      <c r="BP39" s="221"/>
      <c r="BQ39" s="222"/>
      <c r="BR39" s="109"/>
      <c r="BS39" s="110"/>
      <c r="BT39" s="110"/>
      <c r="BU39" s="110"/>
      <c r="BV39" s="110"/>
      <c r="BW39" s="110"/>
      <c r="BX39" s="112"/>
      <c r="BY39" s="112"/>
      <c r="BZ39" s="110"/>
      <c r="CA39" s="110"/>
      <c r="CB39" s="221"/>
      <c r="CC39" s="110"/>
      <c r="CD39" s="110"/>
      <c r="CE39" s="110"/>
      <c r="CF39" s="221"/>
      <c r="CG39" s="221"/>
      <c r="CH39" s="222"/>
      <c r="CI39" s="109"/>
      <c r="CJ39" s="110"/>
      <c r="CK39" s="110"/>
      <c r="CL39" s="110"/>
      <c r="CM39" s="110"/>
      <c r="CN39" s="110"/>
      <c r="CO39" s="112"/>
      <c r="CP39" s="112"/>
      <c r="CQ39" s="110"/>
      <c r="CR39" s="110"/>
      <c r="CS39" s="221"/>
      <c r="CT39" s="110"/>
      <c r="CU39" s="110"/>
      <c r="CV39" s="110"/>
      <c r="CW39" s="221"/>
      <c r="CX39" s="221"/>
      <c r="CY39" s="222"/>
      <c r="CZ39" s="109"/>
      <c r="DA39" s="110"/>
      <c r="DB39" s="110"/>
      <c r="DC39" s="110"/>
      <c r="DD39" s="110"/>
      <c r="DE39" s="110"/>
      <c r="DF39" s="112"/>
      <c r="DG39" s="112"/>
      <c r="DH39" s="110"/>
      <c r="DI39" s="110"/>
      <c r="DJ39" s="221"/>
      <c r="DK39" s="110"/>
      <c r="DL39" s="110"/>
      <c r="DM39" s="110"/>
      <c r="DN39" s="221"/>
      <c r="DO39" s="221"/>
      <c r="DP39" s="222"/>
      <c r="DQ39" s="109"/>
      <c r="DR39" s="110"/>
      <c r="DS39" s="110"/>
      <c r="DT39" s="110"/>
      <c r="DU39" s="110"/>
      <c r="DV39" s="110"/>
      <c r="DW39" s="112"/>
      <c r="DX39" s="112"/>
      <c r="DY39" s="110"/>
      <c r="DZ39" s="110"/>
      <c r="EA39" s="221"/>
      <c r="EB39" s="110"/>
      <c r="EC39" s="110"/>
      <c r="ED39" s="110"/>
      <c r="EE39" s="221"/>
      <c r="EF39" s="221"/>
      <c r="EG39" s="222"/>
      <c r="EH39" s="109"/>
      <c r="EI39" s="110"/>
      <c r="EJ39" s="110"/>
      <c r="EK39" s="110"/>
      <c r="EL39" s="110"/>
      <c r="EM39" s="110"/>
      <c r="EN39" s="112"/>
      <c r="EO39" s="112"/>
      <c r="EP39" s="110"/>
      <c r="EQ39" s="110"/>
      <c r="ER39" s="221"/>
      <c r="ES39" s="110"/>
      <c r="ET39" s="110"/>
      <c r="EU39" s="110"/>
      <c r="EV39" s="221"/>
      <c r="EW39" s="221"/>
      <c r="EX39" s="222"/>
      <c r="EY39" s="109"/>
      <c r="EZ39" s="110"/>
      <c r="FA39" s="110"/>
      <c r="FB39" s="110"/>
      <c r="FC39" s="110"/>
      <c r="FD39" s="110"/>
      <c r="FE39" s="112"/>
      <c r="FF39" s="112"/>
      <c r="FG39" s="110"/>
      <c r="FH39" s="110"/>
      <c r="FI39" s="221"/>
      <c r="FJ39" s="110"/>
      <c r="FK39" s="110"/>
      <c r="FL39" s="110"/>
      <c r="FM39" s="221"/>
      <c r="FN39" s="221"/>
      <c r="FO39" s="222"/>
      <c r="FP39" s="109"/>
      <c r="FQ39" s="110"/>
      <c r="FR39" s="110"/>
      <c r="FS39" s="110"/>
      <c r="FT39" s="110"/>
      <c r="FU39" s="110"/>
      <c r="FV39" s="112"/>
      <c r="FW39" s="112"/>
      <c r="FX39" s="110"/>
      <c r="FY39" s="110"/>
      <c r="FZ39" s="221"/>
      <c r="GA39" s="110"/>
      <c r="GB39" s="110"/>
      <c r="GC39" s="110"/>
      <c r="GD39" s="221"/>
      <c r="GE39" s="221"/>
      <c r="GF39" s="222"/>
      <c r="GG39" s="109"/>
      <c r="GH39" s="110"/>
      <c r="GI39" s="110"/>
      <c r="GJ39" s="110"/>
      <c r="GK39" s="110"/>
      <c r="GL39" s="110"/>
      <c r="GM39" s="112"/>
      <c r="GN39" s="112"/>
      <c r="GO39" s="110"/>
      <c r="GP39" s="110"/>
      <c r="GQ39" s="221"/>
      <c r="GR39" s="110"/>
      <c r="GS39" s="110"/>
      <c r="GT39" s="110"/>
      <c r="GU39" s="221"/>
      <c r="GV39" s="223"/>
      <c r="GW39" s="1"/>
    </row>
    <row r="40" spans="1:205" ht="13.95" customHeight="1">
      <c r="A40" s="1"/>
      <c r="B40" s="113"/>
      <c r="C40" s="113"/>
      <c r="D40" s="113"/>
      <c r="E40" s="113"/>
      <c r="F40" s="113"/>
      <c r="G40" s="113"/>
      <c r="H40" s="114"/>
      <c r="I40" s="114"/>
      <c r="J40" s="115"/>
      <c r="K40" s="116"/>
      <c r="L40" s="114"/>
      <c r="M40" s="224"/>
      <c r="N40" s="224"/>
      <c r="O40" s="224"/>
      <c r="P40" s="114"/>
      <c r="Q40" s="225"/>
      <c r="R40" s="1"/>
      <c r="S40" s="113"/>
      <c r="T40" s="113"/>
      <c r="U40" s="113"/>
      <c r="V40" s="113"/>
      <c r="W40" s="113"/>
      <c r="X40" s="113"/>
      <c r="Y40" s="114"/>
      <c r="Z40" s="114"/>
      <c r="AA40" s="115"/>
      <c r="AB40" s="116"/>
      <c r="AC40" s="114"/>
      <c r="AD40" s="224"/>
      <c r="AE40" s="224"/>
      <c r="AF40" s="224"/>
      <c r="AG40" s="114"/>
      <c r="AH40" s="225"/>
      <c r="AI40" s="1"/>
      <c r="AJ40" s="113"/>
      <c r="AK40" s="113"/>
      <c r="AL40" s="113"/>
      <c r="AM40" s="113"/>
      <c r="AN40" s="113"/>
      <c r="AO40" s="113"/>
      <c r="AP40" s="114"/>
      <c r="AQ40" s="114"/>
      <c r="AR40" s="115"/>
      <c r="AS40" s="116"/>
      <c r="AT40" s="114"/>
      <c r="AU40" s="224"/>
      <c r="AV40" s="224"/>
      <c r="AW40" s="224"/>
      <c r="AX40" s="114"/>
      <c r="AY40" s="225"/>
      <c r="AZ40" s="1"/>
      <c r="BA40" s="113"/>
      <c r="BB40" s="113"/>
      <c r="BC40" s="113"/>
      <c r="BD40" s="113"/>
      <c r="BE40" s="113"/>
      <c r="BF40" s="113"/>
      <c r="BG40" s="114"/>
      <c r="BH40" s="114"/>
      <c r="BI40" s="115"/>
      <c r="BJ40" s="116"/>
      <c r="BK40" s="114"/>
      <c r="BL40" s="224"/>
      <c r="BM40" s="224"/>
      <c r="BN40" s="224"/>
      <c r="BO40" s="114"/>
      <c r="BP40" s="225"/>
      <c r="BQ40" s="1"/>
      <c r="BR40" s="113"/>
      <c r="BS40" s="113"/>
      <c r="BT40" s="113"/>
      <c r="BU40" s="113"/>
      <c r="BV40" s="113"/>
      <c r="BW40" s="113"/>
      <c r="BX40" s="114"/>
      <c r="BY40" s="114"/>
      <c r="BZ40" s="115"/>
      <c r="CA40" s="116"/>
      <c r="CB40" s="114"/>
      <c r="CC40" s="224"/>
      <c r="CD40" s="224"/>
      <c r="CE40" s="224"/>
      <c r="CF40" s="114"/>
      <c r="CG40" s="225"/>
      <c r="CH40" s="1"/>
      <c r="CI40" s="113"/>
      <c r="CJ40" s="113"/>
      <c r="CK40" s="113"/>
      <c r="CL40" s="113"/>
      <c r="CM40" s="113"/>
      <c r="CN40" s="113"/>
      <c r="CO40" s="114"/>
      <c r="CP40" s="114"/>
      <c r="CQ40" s="115"/>
      <c r="CR40" s="116"/>
      <c r="CS40" s="114"/>
      <c r="CT40" s="224"/>
      <c r="CU40" s="224"/>
      <c r="CV40" s="224"/>
      <c r="CW40" s="114"/>
      <c r="CX40" s="225"/>
      <c r="CY40" s="1"/>
      <c r="CZ40" s="113"/>
      <c r="DA40" s="113"/>
      <c r="DB40" s="113"/>
      <c r="DC40" s="113"/>
      <c r="DD40" s="113"/>
      <c r="DE40" s="113"/>
      <c r="DF40" s="114"/>
      <c r="DG40" s="114"/>
      <c r="DH40" s="115"/>
      <c r="DI40" s="116"/>
      <c r="DJ40" s="114"/>
      <c r="DK40" s="224"/>
      <c r="DL40" s="224"/>
      <c r="DM40" s="224"/>
      <c r="DN40" s="114"/>
      <c r="DO40" s="225"/>
      <c r="DP40" s="1"/>
      <c r="DQ40" s="113"/>
      <c r="DR40" s="113"/>
      <c r="DS40" s="113"/>
      <c r="DT40" s="113"/>
      <c r="DU40" s="113"/>
      <c r="DV40" s="113"/>
      <c r="DW40" s="114"/>
      <c r="DX40" s="114"/>
      <c r="DY40" s="115"/>
      <c r="DZ40" s="116"/>
      <c r="EA40" s="114"/>
      <c r="EB40" s="224"/>
      <c r="EC40" s="224"/>
      <c r="ED40" s="224"/>
      <c r="EE40" s="114"/>
      <c r="EF40" s="225"/>
      <c r="EG40" s="1"/>
      <c r="EH40" s="113"/>
      <c r="EI40" s="113"/>
      <c r="EJ40" s="113"/>
      <c r="EK40" s="113"/>
      <c r="EL40" s="113"/>
      <c r="EM40" s="113"/>
      <c r="EN40" s="114"/>
      <c r="EO40" s="114"/>
      <c r="EP40" s="115"/>
      <c r="EQ40" s="116"/>
      <c r="ER40" s="114"/>
      <c r="ES40" s="224"/>
      <c r="ET40" s="224"/>
      <c r="EU40" s="224"/>
      <c r="EV40" s="114"/>
      <c r="EW40" s="225"/>
      <c r="EX40" s="1"/>
      <c r="EY40" s="113"/>
      <c r="EZ40" s="113"/>
      <c r="FA40" s="113"/>
      <c r="FB40" s="113"/>
      <c r="FC40" s="113"/>
      <c r="FD40" s="113"/>
      <c r="FE40" s="114"/>
      <c r="FF40" s="114"/>
      <c r="FG40" s="115"/>
      <c r="FH40" s="116"/>
      <c r="FI40" s="114"/>
      <c r="FJ40" s="224"/>
      <c r="FK40" s="224"/>
      <c r="FL40" s="224"/>
      <c r="FM40" s="114"/>
      <c r="FN40" s="225"/>
      <c r="FO40" s="1"/>
      <c r="FP40" s="113"/>
      <c r="FQ40" s="113"/>
      <c r="FR40" s="113"/>
      <c r="FS40" s="113"/>
      <c r="FT40" s="113"/>
      <c r="FU40" s="113"/>
      <c r="FV40" s="114"/>
      <c r="FW40" s="114"/>
      <c r="FX40" s="115"/>
      <c r="FY40" s="116"/>
      <c r="FZ40" s="114"/>
      <c r="GA40" s="224"/>
      <c r="GB40" s="224"/>
      <c r="GC40" s="224"/>
      <c r="GD40" s="114"/>
      <c r="GE40" s="225"/>
      <c r="GF40" s="1"/>
      <c r="GG40" s="113"/>
      <c r="GH40" s="113"/>
      <c r="GI40" s="113"/>
      <c r="GJ40" s="113"/>
      <c r="GK40" s="113"/>
      <c r="GL40" s="113"/>
      <c r="GM40" s="114"/>
      <c r="GN40" s="114"/>
      <c r="GO40" s="115"/>
      <c r="GP40" s="116"/>
      <c r="GQ40" s="114"/>
      <c r="GR40" s="224"/>
      <c r="GS40" s="224"/>
      <c r="GT40" s="224"/>
      <c r="GU40" s="114"/>
      <c r="GV40" s="226"/>
      <c r="GW40" s="1"/>
    </row>
    <row r="41" spans="1:205" ht="13.95" customHeight="1">
      <c r="A41" s="1"/>
      <c r="B41" s="113"/>
      <c r="C41" s="113"/>
      <c r="D41" s="113"/>
      <c r="E41" s="113"/>
      <c r="F41" s="113"/>
      <c r="G41" s="113"/>
      <c r="H41" s="114"/>
      <c r="I41" s="114"/>
      <c r="J41" s="115"/>
      <c r="K41" s="116"/>
      <c r="L41" s="114"/>
      <c r="M41" s="224"/>
      <c r="N41" s="224"/>
      <c r="O41" s="224"/>
      <c r="P41" s="114"/>
      <c r="Q41" s="225"/>
      <c r="R41" s="1"/>
      <c r="S41" s="113"/>
      <c r="T41" s="113"/>
      <c r="U41" s="113"/>
      <c r="V41" s="113"/>
      <c r="W41" s="113"/>
      <c r="X41" s="113"/>
      <c r="Y41" s="114"/>
      <c r="Z41" s="114"/>
      <c r="AA41" s="115"/>
      <c r="AB41" s="116"/>
      <c r="AC41" s="114"/>
      <c r="AD41" s="224"/>
      <c r="AE41" s="224"/>
      <c r="AF41" s="224"/>
      <c r="AG41" s="114"/>
      <c r="AH41" s="225"/>
      <c r="AI41" s="1"/>
      <c r="AJ41" s="113"/>
      <c r="AK41" s="113"/>
      <c r="AL41" s="113"/>
      <c r="AM41" s="113"/>
      <c r="AN41" s="113"/>
      <c r="AO41" s="113"/>
      <c r="AP41" s="114"/>
      <c r="AQ41" s="114"/>
      <c r="AR41" s="115"/>
      <c r="AS41" s="116"/>
      <c r="AT41" s="114"/>
      <c r="AU41" s="224"/>
      <c r="AV41" s="224"/>
      <c r="AW41" s="224"/>
      <c r="AX41" s="114"/>
      <c r="AY41" s="225"/>
      <c r="AZ41" s="1"/>
      <c r="BA41" s="113"/>
      <c r="BB41" s="113"/>
      <c r="BC41" s="113"/>
      <c r="BD41" s="113"/>
      <c r="BE41" s="113"/>
      <c r="BF41" s="113"/>
      <c r="BG41" s="114"/>
      <c r="BH41" s="114"/>
      <c r="BI41" s="115"/>
      <c r="BJ41" s="116"/>
      <c r="BK41" s="114"/>
      <c r="BL41" s="224"/>
      <c r="BM41" s="224"/>
      <c r="BN41" s="224"/>
      <c r="BO41" s="114"/>
      <c r="BP41" s="225"/>
      <c r="BQ41" s="1"/>
      <c r="BR41" s="113"/>
      <c r="BS41" s="113"/>
      <c r="BT41" s="113"/>
      <c r="BU41" s="113"/>
      <c r="BV41" s="113"/>
      <c r="BW41" s="113"/>
      <c r="BX41" s="114"/>
      <c r="BY41" s="114"/>
      <c r="BZ41" s="115"/>
      <c r="CA41" s="116"/>
      <c r="CB41" s="114"/>
      <c r="CC41" s="224"/>
      <c r="CD41" s="224"/>
      <c r="CE41" s="224"/>
      <c r="CF41" s="114"/>
      <c r="CG41" s="225"/>
      <c r="CH41" s="1"/>
      <c r="CI41" s="113"/>
      <c r="CJ41" s="113"/>
      <c r="CK41" s="113"/>
      <c r="CL41" s="113"/>
      <c r="CM41" s="113"/>
      <c r="CN41" s="113"/>
      <c r="CO41" s="114"/>
      <c r="CP41" s="114"/>
      <c r="CQ41" s="115"/>
      <c r="CR41" s="116"/>
      <c r="CS41" s="114"/>
      <c r="CT41" s="224"/>
      <c r="CU41" s="224"/>
      <c r="CV41" s="224"/>
      <c r="CW41" s="114"/>
      <c r="CX41" s="225"/>
      <c r="CY41" s="1"/>
      <c r="CZ41" s="113"/>
      <c r="DA41" s="113"/>
      <c r="DB41" s="113"/>
      <c r="DC41" s="113"/>
      <c r="DD41" s="113"/>
      <c r="DE41" s="113"/>
      <c r="DF41" s="114"/>
      <c r="DG41" s="114"/>
      <c r="DH41" s="115"/>
      <c r="DI41" s="116"/>
      <c r="DJ41" s="114"/>
      <c r="DK41" s="224"/>
      <c r="DL41" s="224"/>
      <c r="DM41" s="224"/>
      <c r="DN41" s="114"/>
      <c r="DO41" s="225"/>
      <c r="DP41" s="1"/>
      <c r="DQ41" s="113"/>
      <c r="DR41" s="113"/>
      <c r="DS41" s="113"/>
      <c r="DT41" s="113"/>
      <c r="DU41" s="113"/>
      <c r="DV41" s="113"/>
      <c r="DW41" s="114"/>
      <c r="DX41" s="114"/>
      <c r="DY41" s="115"/>
      <c r="DZ41" s="116"/>
      <c r="EA41" s="114"/>
      <c r="EB41" s="224"/>
      <c r="EC41" s="224"/>
      <c r="ED41" s="224"/>
      <c r="EE41" s="114"/>
      <c r="EF41" s="225"/>
      <c r="EG41" s="1"/>
      <c r="EH41" s="113"/>
      <c r="EI41" s="113"/>
      <c r="EJ41" s="113"/>
      <c r="EK41" s="113"/>
      <c r="EL41" s="113"/>
      <c r="EM41" s="113"/>
      <c r="EN41" s="114"/>
      <c r="EO41" s="114"/>
      <c r="EP41" s="115"/>
      <c r="EQ41" s="116"/>
      <c r="ER41" s="114"/>
      <c r="ES41" s="224"/>
      <c r="ET41" s="224"/>
      <c r="EU41" s="224"/>
      <c r="EV41" s="114"/>
      <c r="EW41" s="225"/>
      <c r="EX41" s="1"/>
      <c r="EY41" s="113"/>
      <c r="EZ41" s="113"/>
      <c r="FA41" s="113"/>
      <c r="FB41" s="113"/>
      <c r="FC41" s="113"/>
      <c r="FD41" s="113"/>
      <c r="FE41" s="114"/>
      <c r="FF41" s="114"/>
      <c r="FG41" s="115"/>
      <c r="FH41" s="116"/>
      <c r="FI41" s="114"/>
      <c r="FJ41" s="224"/>
      <c r="FK41" s="224"/>
      <c r="FL41" s="224"/>
      <c r="FM41" s="114"/>
      <c r="FN41" s="225"/>
      <c r="FO41" s="1"/>
      <c r="FP41" s="113"/>
      <c r="FQ41" s="113"/>
      <c r="FR41" s="113"/>
      <c r="FS41" s="113"/>
      <c r="FT41" s="113"/>
      <c r="FU41" s="113"/>
      <c r="FV41" s="114"/>
      <c r="FW41" s="114"/>
      <c r="FX41" s="115"/>
      <c r="FY41" s="116"/>
      <c r="FZ41" s="114"/>
      <c r="GA41" s="224"/>
      <c r="GB41" s="224"/>
      <c r="GC41" s="224"/>
      <c r="GD41" s="114"/>
      <c r="GE41" s="225"/>
      <c r="GF41" s="1"/>
      <c r="GG41" s="113"/>
      <c r="GH41" s="113"/>
      <c r="GI41" s="113"/>
      <c r="GJ41" s="113"/>
      <c r="GK41" s="113"/>
      <c r="GL41" s="113"/>
      <c r="GM41" s="114"/>
      <c r="GN41" s="114"/>
      <c r="GO41" s="115"/>
      <c r="GP41" s="116"/>
      <c r="GQ41" s="114"/>
      <c r="GR41" s="224"/>
      <c r="GS41" s="224"/>
      <c r="GT41" s="224"/>
      <c r="GU41" s="114"/>
      <c r="GV41" s="226"/>
      <c r="GW41" s="1"/>
    </row>
  </sheetData>
  <mergeCells count="50">
    <mergeCell ref="GQ3:GU3"/>
    <mergeCell ref="L3:P3"/>
    <mergeCell ref="AC3:AG3"/>
    <mergeCell ref="AT3:AX3"/>
    <mergeCell ref="BK3:BO3"/>
    <mergeCell ref="CB3:CF3"/>
    <mergeCell ref="CS3:CW3"/>
    <mergeCell ref="DJ3:DN3"/>
    <mergeCell ref="EA3:EE3"/>
    <mergeCell ref="ER3:EV3"/>
    <mergeCell ref="FI3:FM3"/>
    <mergeCell ref="FZ3:GD3"/>
    <mergeCell ref="CI4:CK4"/>
    <mergeCell ref="B4:D4"/>
    <mergeCell ref="E4:F4"/>
    <mergeCell ref="L4:P4"/>
    <mergeCell ref="S4:U4"/>
    <mergeCell ref="AC4:AG4"/>
    <mergeCell ref="AJ4:AL4"/>
    <mergeCell ref="AT4:AX4"/>
    <mergeCell ref="BA4:BC4"/>
    <mergeCell ref="BK4:BO4"/>
    <mergeCell ref="BR4:BT4"/>
    <mergeCell ref="CB4:CF4"/>
    <mergeCell ref="FI4:FM4"/>
    <mergeCell ref="FP4:FR4"/>
    <mergeCell ref="FZ4:GD4"/>
    <mergeCell ref="GG4:GI4"/>
    <mergeCell ref="CS4:CW4"/>
    <mergeCell ref="CZ4:DB4"/>
    <mergeCell ref="DJ4:DN4"/>
    <mergeCell ref="DQ4:DS4"/>
    <mergeCell ref="EA4:EE4"/>
    <mergeCell ref="EH4:EJ4"/>
    <mergeCell ref="EY5:FB6"/>
    <mergeCell ref="FP5:FS6"/>
    <mergeCell ref="GG5:GJ6"/>
    <mergeCell ref="B7:F7"/>
    <mergeCell ref="GQ4:GU4"/>
    <mergeCell ref="B5:E6"/>
    <mergeCell ref="S5:V6"/>
    <mergeCell ref="AJ5:AM6"/>
    <mergeCell ref="BA5:BD6"/>
    <mergeCell ref="BR5:BU6"/>
    <mergeCell ref="CI5:CL6"/>
    <mergeCell ref="CZ5:DC6"/>
    <mergeCell ref="DQ5:DT6"/>
    <mergeCell ref="EH5:EK6"/>
    <mergeCell ref="ER4:EV4"/>
    <mergeCell ref="EY4:FA4"/>
  </mergeCells>
  <conditionalFormatting sqref="M10 AD10 AU10 BL10 CC10 CT10 DK10 EB10 ES10 FJ10 GA10 GR10">
    <cfRule type="cellIs" dxfId="101" priority="24" stopIfTrue="1" operator="equal">
      <formula>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100" priority="23" stopIfTrue="1" operator="greaterThan">
      <formula>#REF!</formula>
    </cfRule>
  </conditionalFormatting>
  <conditionalFormatting sqref="P35 AG35 AX35 BO35 CF35 CW35 DN35 EE35 EV35 FM35 GD35 GU35">
    <cfRule type="cellIs" dxfId="99" priority="21" stopIfTrue="1" operator="greaterThanOrEqual">
      <formula>#REF!</formula>
    </cfRule>
    <cfRule type="cellIs" dxfId="98" priority="22" stopIfTrue="1" operator="lessThan">
      <formula>#REF!</formula>
    </cfRule>
  </conditionalFormatting>
  <conditionalFormatting sqref="L35 AC35 AT35 BK35 CB35 CS35 DJ35 EA35 ER35 FI35 FZ35 GQ35">
    <cfRule type="cellIs" dxfId="97" priority="19" stopIfTrue="1" operator="lessThanOrEqual">
      <formula>#REF!</formula>
    </cfRule>
    <cfRule type="cellIs" dxfId="96" priority="20" stopIfTrue="1" operator="greaterThan">
      <formula>#REF!</formula>
    </cfRule>
  </conditionalFormatting>
  <conditionalFormatting sqref="L37 AC37 AT37 BK37 CB37 CS37 DJ37 EA37 ER37 FI37 FZ37 GQ37">
    <cfRule type="cellIs" dxfId="95" priority="17" stopIfTrue="1" operator="lessThanOrEqual">
      <formula>#REF!</formula>
    </cfRule>
    <cfRule type="cellIs" dxfId="94" priority="18" stopIfTrue="1" operator="greaterThan">
      <formula>#REF!</formula>
    </cfRule>
  </conditionalFormatting>
  <conditionalFormatting sqref="L11:L19 L23:L31 AC11:AC19 AC23:AC31 AT11:AT19 AT23:AT31 BK11:BK19 BK23:BK31 CB11:CB19 CB23:CB31 CS11:CS19 CS23:CS31 DJ11:DJ19 DJ23:DJ31 EA11:EA19 EA23:EA31 ER11:ER19 ER23:ER31 FI11:FI19 FI23:FI31 FZ11:FZ19 FZ23:FZ31 GQ11:GQ19 GQ23:GQ31">
    <cfRule type="containsText" dxfId="93" priority="16" operator="containsText" text="2">
      <formula>NOT(ISERROR(SEARCH("2",L11)))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ontainsBlanks" dxfId="92" priority="15">
      <formula>LEN(TRIM(P11))=0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91" priority="14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90" priority="13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89" priority="12" stopIfTrue="1" operator="greaterThan">
      <formula>#REF!</formula>
    </cfRule>
  </conditionalFormatting>
  <conditionalFormatting sqref="P35 AG35 AX35 BO35 CF35 CW35 DN35 EE35 EV35 FM35 GD35 GU35">
    <cfRule type="cellIs" dxfId="88" priority="10" stopIfTrue="1" operator="greaterThanOrEqual">
      <formula>#REF!</formula>
    </cfRule>
    <cfRule type="cellIs" dxfId="87" priority="11" stopIfTrue="1" operator="lessThan">
      <formula>#REF!</formula>
    </cfRule>
  </conditionalFormatting>
  <conditionalFormatting sqref="L35 AC35 AT35 BK35 CB35 CS35 DJ35 EA35 ER35 FI35 FZ35 GQ35">
    <cfRule type="cellIs" dxfId="86" priority="8" stopIfTrue="1" operator="lessThanOrEqual">
      <formula>#REF!</formula>
    </cfRule>
    <cfRule type="cellIs" dxfId="85" priority="9" stopIfTrue="1" operator="greaterThan">
      <formula>#REF!</formula>
    </cfRule>
  </conditionalFormatting>
  <conditionalFormatting sqref="L37 AC37 AT37 BK37 CB37 CS37 DJ37 EA37 ER37 FI37 FZ37 GQ37">
    <cfRule type="cellIs" dxfId="84" priority="6" stopIfTrue="1" operator="lessThanOrEqual">
      <formula>#REF!</formula>
    </cfRule>
    <cfRule type="cellIs" dxfId="83" priority="7" stopIfTrue="1" operator="greaterThan">
      <formula>#REF!</formula>
    </cfRule>
  </conditionalFormatting>
  <conditionalFormatting sqref="P11:P19 P23:P31 AG11:AG19">
    <cfRule type="containsBlanks" dxfId="82" priority="4">
      <formula>LEN(TRIM(P11))=0</formula>
    </cfRule>
    <cfRule type="containsBlanks" dxfId="81" priority="5">
      <formula>LEN(TRIM(P11))=0</formula>
    </cfRule>
  </conditionalFormatting>
  <conditionalFormatting sqref="FM11:FM19">
    <cfRule type="containsBlanks" dxfId="80" priority="2">
      <formula>LEN(TRIM(FM11))=0</formula>
    </cfRule>
    <cfRule type="containsBlanks" priority="3">
      <formula>LEN(TRIM(FM11))=0</formula>
    </cfRule>
  </conditionalFormatting>
  <conditionalFormatting sqref="AD23:AG31 M11:P19 M23:P31 AD11:AG19 AU11:AX19 AU23:AX31 BL11:BO19 BL23:BO31 CC11:CF19 CC23:CF31 CT11:CW19 CT23:CW31 DK11:DN19 DK23:DN31 EB11:EE19 EB23:EE31 ES11:EV19 ES23:EV31 FJ11:FM19 FJ23:FM31 GA11:GD19 GA23:GD31 GR11:GU19 GR23:GU31">
    <cfRule type="containsBlanks" dxfId="79" priority="1">
      <formula>LEN(TRIM(M11))=0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GW41"/>
  <sheetViews>
    <sheetView zoomScale="65" zoomScaleNormal="65" workbookViewId="0"/>
  </sheetViews>
  <sheetFormatPr defaultRowHeight="14.3"/>
  <cols>
    <col min="1" max="1" width="2.375" customWidth="1"/>
    <col min="2" max="3" width="8.5" customWidth="1"/>
    <col min="4" max="4" width="7.375" hidden="1" customWidth="1"/>
    <col min="5" max="6" width="8.5" customWidth="1"/>
    <col min="7" max="7" width="3.25" customWidth="1"/>
    <col min="8" max="11" width="7.75" hidden="1" customWidth="1"/>
    <col min="12" max="12" width="7.625" customWidth="1"/>
    <col min="13" max="15" width="0" hidden="1" customWidth="1"/>
    <col min="16" max="16" width="7.625" customWidth="1"/>
    <col min="17" max="17" width="2.25" hidden="1" customWidth="1"/>
    <col min="18" max="18" width="12" hidden="1" customWidth="1"/>
    <col min="19" max="20" width="6.75" hidden="1" customWidth="1"/>
    <col min="21" max="21" width="7.375" hidden="1" customWidth="1"/>
    <col min="22" max="23" width="6.75" hidden="1" customWidth="1"/>
    <col min="24" max="24" width="2.375" customWidth="1"/>
    <col min="25" max="28" width="7.75" hidden="1" customWidth="1"/>
    <col min="29" max="29" width="7.625" customWidth="1"/>
    <col min="30" max="32" width="0" hidden="1" customWidth="1"/>
    <col min="33" max="33" width="7.625" customWidth="1"/>
    <col min="34" max="34" width="2.25" hidden="1" customWidth="1"/>
    <col min="35" max="35" width="12" hidden="1" customWidth="1"/>
    <col min="36" max="37" width="6.75" hidden="1" customWidth="1"/>
    <col min="38" max="38" width="7.375" hidden="1" customWidth="1"/>
    <col min="39" max="40" width="6.75" hidden="1" customWidth="1"/>
    <col min="41" max="41" width="2.375" customWidth="1"/>
    <col min="42" max="45" width="7.75" hidden="1" customWidth="1"/>
    <col min="46" max="46" width="7.625" customWidth="1"/>
    <col min="47" max="49" width="0" hidden="1" customWidth="1"/>
    <col min="50" max="50" width="7.625" customWidth="1"/>
    <col min="51" max="51" width="2.25" hidden="1" customWidth="1"/>
    <col min="52" max="52" width="12" hidden="1" customWidth="1"/>
    <col min="53" max="54" width="6.75" hidden="1" customWidth="1"/>
    <col min="55" max="55" width="7.375" hidden="1" customWidth="1"/>
    <col min="56" max="57" width="6.75" hidden="1" customWidth="1"/>
    <col min="58" max="58" width="2.375" customWidth="1"/>
    <col min="59" max="62" width="7.75" hidden="1" customWidth="1"/>
    <col min="63" max="63" width="7.625" customWidth="1"/>
    <col min="64" max="66" width="0" hidden="1" customWidth="1"/>
    <col min="67" max="67" width="7.625" customWidth="1"/>
    <col min="68" max="68" width="2.25" hidden="1" customWidth="1"/>
    <col min="69" max="69" width="12" hidden="1" customWidth="1"/>
    <col min="70" max="71" width="6.75" hidden="1" customWidth="1"/>
    <col min="72" max="72" width="7.375" hidden="1" customWidth="1"/>
    <col min="73" max="74" width="6.75" hidden="1" customWidth="1"/>
    <col min="75" max="75" width="2.375" customWidth="1"/>
    <col min="76" max="79" width="7.75" hidden="1" customWidth="1"/>
    <col min="80" max="80" width="7.625" customWidth="1"/>
    <col min="81" max="83" width="0" hidden="1" customWidth="1"/>
    <col min="84" max="84" width="7.625" customWidth="1"/>
    <col min="85" max="85" width="2.25" hidden="1" customWidth="1"/>
    <col min="86" max="86" width="12" hidden="1" customWidth="1"/>
    <col min="87" max="88" width="6.75" hidden="1" customWidth="1"/>
    <col min="89" max="89" width="7.375" hidden="1" customWidth="1"/>
    <col min="90" max="91" width="6.75" hidden="1" customWidth="1"/>
    <col min="92" max="92" width="2.375" customWidth="1"/>
    <col min="93" max="96" width="7.75" hidden="1" customWidth="1"/>
    <col min="97" max="97" width="7.625" customWidth="1"/>
    <col min="98" max="100" width="0" hidden="1" customWidth="1"/>
    <col min="101" max="101" width="7.625" customWidth="1"/>
    <col min="102" max="102" width="2.25" hidden="1" customWidth="1"/>
    <col min="103" max="103" width="12" hidden="1" customWidth="1"/>
    <col min="104" max="105" width="6.75" hidden="1" customWidth="1"/>
    <col min="106" max="106" width="7.375" hidden="1" customWidth="1"/>
    <col min="107" max="108" width="6.75" hidden="1" customWidth="1"/>
    <col min="109" max="109" width="2.375" customWidth="1"/>
    <col min="110" max="113" width="7.75" hidden="1" customWidth="1"/>
    <col min="114" max="114" width="7.625" customWidth="1"/>
    <col min="115" max="117" width="0" hidden="1" customWidth="1"/>
    <col min="118" max="118" width="7.625" customWidth="1"/>
    <col min="119" max="119" width="2.25" hidden="1" customWidth="1"/>
    <col min="120" max="120" width="12" hidden="1" customWidth="1"/>
    <col min="121" max="122" width="6.75" hidden="1" customWidth="1"/>
    <col min="123" max="123" width="7.375" hidden="1" customWidth="1"/>
    <col min="124" max="125" width="6.75" hidden="1" customWidth="1"/>
    <col min="126" max="126" width="2.375" hidden="1" customWidth="1"/>
    <col min="127" max="130" width="7.75" hidden="1" customWidth="1"/>
    <col min="131" max="131" width="7.625" hidden="1" customWidth="1"/>
    <col min="132" max="134" width="0" hidden="1" customWidth="1"/>
    <col min="135" max="135" width="7.625" hidden="1" customWidth="1"/>
    <col min="136" max="136" width="2.25" hidden="1" customWidth="1"/>
    <col min="137" max="137" width="12" hidden="1" customWidth="1"/>
    <col min="138" max="139" width="6.75" hidden="1" customWidth="1"/>
    <col min="140" max="140" width="7.375" hidden="1" customWidth="1"/>
    <col min="141" max="142" width="6.75" hidden="1" customWidth="1"/>
    <col min="143" max="143" width="2.375" hidden="1" customWidth="1"/>
    <col min="144" max="147" width="7.75" hidden="1" customWidth="1"/>
    <col min="148" max="148" width="7.625" hidden="1" customWidth="1"/>
    <col min="149" max="151" width="0" hidden="1" customWidth="1"/>
    <col min="152" max="152" width="7.625" hidden="1" customWidth="1"/>
    <col min="153" max="153" width="2.25" hidden="1" customWidth="1"/>
    <col min="154" max="154" width="12" hidden="1" customWidth="1"/>
    <col min="155" max="156" width="6.75" hidden="1" customWidth="1"/>
    <col min="157" max="157" width="7.375" hidden="1" customWidth="1"/>
    <col min="158" max="159" width="6.75" hidden="1" customWidth="1"/>
    <col min="160" max="160" width="2.375" hidden="1" customWidth="1"/>
    <col min="161" max="164" width="7.75" hidden="1" customWidth="1"/>
    <col min="165" max="165" width="7.625" hidden="1" customWidth="1"/>
    <col min="166" max="168" width="0" hidden="1" customWidth="1"/>
    <col min="169" max="169" width="7.625" hidden="1" customWidth="1"/>
    <col min="170" max="170" width="2.25" hidden="1" customWidth="1"/>
    <col min="171" max="171" width="12" hidden="1" customWidth="1"/>
    <col min="172" max="173" width="6.75" hidden="1" customWidth="1"/>
    <col min="174" max="174" width="7.375" hidden="1" customWidth="1"/>
    <col min="175" max="176" width="6.75" hidden="1" customWidth="1"/>
    <col min="177" max="177" width="2.375" hidden="1" customWidth="1"/>
    <col min="178" max="181" width="7.75" hidden="1" customWidth="1"/>
    <col min="182" max="182" width="7.625" hidden="1" customWidth="1"/>
    <col min="183" max="185" width="0" hidden="1" customWidth="1"/>
    <col min="186" max="186" width="7.625" hidden="1" customWidth="1"/>
    <col min="187" max="187" width="2.25" hidden="1" customWidth="1"/>
    <col min="188" max="188" width="12" hidden="1" customWidth="1"/>
    <col min="189" max="190" width="6.75" hidden="1" customWidth="1"/>
    <col min="191" max="191" width="7.375" hidden="1" customWidth="1"/>
    <col min="192" max="193" width="6.75" hidden="1" customWidth="1"/>
    <col min="194" max="194" width="2.375" hidden="1" customWidth="1"/>
    <col min="195" max="198" width="7.75" hidden="1" customWidth="1"/>
    <col min="199" max="199" width="7.625" hidden="1" customWidth="1"/>
    <col min="200" max="202" width="0" hidden="1" customWidth="1"/>
    <col min="203" max="203" width="7.625" hidden="1" customWidth="1"/>
    <col min="204" max="204" width="3.25" customWidth="1"/>
  </cols>
  <sheetData>
    <row r="1" spans="1:205" ht="13.9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</row>
    <row r="2" spans="1:205" ht="4.95" customHeight="1" thickBot="1">
      <c r="A2" s="1"/>
      <c r="B2" s="2"/>
      <c r="C2" s="3"/>
      <c r="D2" s="4"/>
      <c r="E2" s="5"/>
      <c r="F2" s="6"/>
      <c r="G2" s="7"/>
      <c r="H2" s="8"/>
      <c r="I2" s="8"/>
      <c r="J2" s="9"/>
      <c r="K2" s="9"/>
      <c r="L2" s="8"/>
      <c r="M2" s="8"/>
      <c r="N2" s="157"/>
      <c r="O2" s="157"/>
      <c r="P2" s="8"/>
      <c r="Q2" s="157"/>
      <c r="R2" s="158"/>
      <c r="S2" s="2" t="s">
        <v>3</v>
      </c>
      <c r="T2" s="3"/>
      <c r="U2" s="4"/>
      <c r="V2" s="5"/>
      <c r="W2" s="8"/>
      <c r="X2" s="7"/>
      <c r="Y2" s="8"/>
      <c r="Z2" s="8"/>
      <c r="AA2" s="9"/>
      <c r="AB2" s="9"/>
      <c r="AC2" s="8"/>
      <c r="AD2" s="8"/>
      <c r="AE2" s="157"/>
      <c r="AF2" s="157"/>
      <c r="AG2" s="8"/>
      <c r="AH2" s="157"/>
      <c r="AI2" s="158"/>
      <c r="AJ2" s="2" t="s">
        <v>3</v>
      </c>
      <c r="AK2" s="3"/>
      <c r="AL2" s="4"/>
      <c r="AM2" s="5"/>
      <c r="AN2" s="8"/>
      <c r="AO2" s="7"/>
      <c r="AP2" s="8"/>
      <c r="AQ2" s="8"/>
      <c r="AR2" s="9"/>
      <c r="AS2" s="9"/>
      <c r="AT2" s="8"/>
      <c r="AU2" s="8"/>
      <c r="AV2" s="157"/>
      <c r="AW2" s="157"/>
      <c r="AX2" s="8"/>
      <c r="AY2" s="157"/>
      <c r="AZ2" s="158"/>
      <c r="BA2" s="2" t="s">
        <v>3</v>
      </c>
      <c r="BB2" s="3"/>
      <c r="BC2" s="4"/>
      <c r="BD2" s="5"/>
      <c r="BE2" s="8"/>
      <c r="BF2" s="7"/>
      <c r="BG2" s="8"/>
      <c r="BH2" s="8"/>
      <c r="BI2" s="9"/>
      <c r="BJ2" s="9"/>
      <c r="BK2" s="8"/>
      <c r="BL2" s="8"/>
      <c r="BM2" s="157"/>
      <c r="BN2" s="157"/>
      <c r="BO2" s="8"/>
      <c r="BP2" s="157"/>
      <c r="BQ2" s="158"/>
      <c r="BR2" s="2" t="s">
        <v>3</v>
      </c>
      <c r="BS2" s="3"/>
      <c r="BT2" s="4"/>
      <c r="BU2" s="5"/>
      <c r="BV2" s="8"/>
      <c r="BW2" s="7"/>
      <c r="BX2" s="8"/>
      <c r="BY2" s="8"/>
      <c r="BZ2" s="9"/>
      <c r="CA2" s="9"/>
      <c r="CB2" s="8"/>
      <c r="CC2" s="8"/>
      <c r="CD2" s="157"/>
      <c r="CE2" s="157"/>
      <c r="CF2" s="8"/>
      <c r="CG2" s="157"/>
      <c r="CH2" s="158"/>
      <c r="CI2" s="2" t="s">
        <v>3</v>
      </c>
      <c r="CJ2" s="3"/>
      <c r="CK2" s="4"/>
      <c r="CL2" s="5"/>
      <c r="CM2" s="8"/>
      <c r="CN2" s="7"/>
      <c r="CO2" s="8"/>
      <c r="CP2" s="8"/>
      <c r="CQ2" s="9"/>
      <c r="CR2" s="9"/>
      <c r="CS2" s="8"/>
      <c r="CT2" s="8"/>
      <c r="CU2" s="157"/>
      <c r="CV2" s="157"/>
      <c r="CW2" s="8"/>
      <c r="CX2" s="157"/>
      <c r="CY2" s="158"/>
      <c r="CZ2" s="2" t="s">
        <v>3</v>
      </c>
      <c r="DA2" s="3"/>
      <c r="DB2" s="4"/>
      <c r="DC2" s="5"/>
      <c r="DD2" s="8"/>
      <c r="DE2" s="7"/>
      <c r="DF2" s="8"/>
      <c r="DG2" s="8"/>
      <c r="DH2" s="9"/>
      <c r="DI2" s="9"/>
      <c r="DJ2" s="8"/>
      <c r="DK2" s="8"/>
      <c r="DL2" s="157"/>
      <c r="DM2" s="157"/>
      <c r="DN2" s="8"/>
      <c r="DO2" s="157"/>
      <c r="DP2" s="158"/>
      <c r="DQ2" s="2" t="s">
        <v>3</v>
      </c>
      <c r="DR2" s="3"/>
      <c r="DS2" s="4"/>
      <c r="DT2" s="5"/>
      <c r="DU2" s="8"/>
      <c r="DV2" s="7"/>
      <c r="DW2" s="8"/>
      <c r="DX2" s="8"/>
      <c r="DY2" s="9"/>
      <c r="DZ2" s="9"/>
      <c r="EA2" s="8"/>
      <c r="EB2" s="8"/>
      <c r="EC2" s="157"/>
      <c r="ED2" s="157"/>
      <c r="EE2" s="8"/>
      <c r="EF2" s="157"/>
      <c r="EG2" s="158"/>
      <c r="EH2" s="2" t="s">
        <v>3</v>
      </c>
      <c r="EI2" s="3"/>
      <c r="EJ2" s="4"/>
      <c r="EK2" s="5"/>
      <c r="EL2" s="8"/>
      <c r="EM2" s="7"/>
      <c r="EN2" s="8"/>
      <c r="EO2" s="8"/>
      <c r="EP2" s="9"/>
      <c r="EQ2" s="9"/>
      <c r="ER2" s="8"/>
      <c r="ES2" s="8"/>
      <c r="ET2" s="157"/>
      <c r="EU2" s="157"/>
      <c r="EV2" s="8"/>
      <c r="EW2" s="157"/>
      <c r="EX2" s="158"/>
      <c r="EY2" s="2" t="s">
        <v>3</v>
      </c>
      <c r="EZ2" s="3"/>
      <c r="FA2" s="4"/>
      <c r="FB2" s="5"/>
      <c r="FC2" s="8"/>
      <c r="FD2" s="7"/>
      <c r="FE2" s="8"/>
      <c r="FF2" s="8"/>
      <c r="FG2" s="9"/>
      <c r="FH2" s="9"/>
      <c r="FI2" s="8"/>
      <c r="FJ2" s="8"/>
      <c r="FK2" s="157"/>
      <c r="FL2" s="157"/>
      <c r="FM2" s="8"/>
      <c r="FN2" s="157"/>
      <c r="FO2" s="158"/>
      <c r="FP2" s="2" t="s">
        <v>3</v>
      </c>
      <c r="FQ2" s="3"/>
      <c r="FR2" s="4"/>
      <c r="FS2" s="5"/>
      <c r="FT2" s="8"/>
      <c r="FU2" s="7"/>
      <c r="FV2" s="8"/>
      <c r="FW2" s="8"/>
      <c r="FX2" s="9"/>
      <c r="FY2" s="9"/>
      <c r="FZ2" s="8"/>
      <c r="GA2" s="8"/>
      <c r="GB2" s="157"/>
      <c r="GC2" s="157"/>
      <c r="GD2" s="8"/>
      <c r="GE2" s="157"/>
      <c r="GF2" s="158"/>
      <c r="GG2" s="2" t="s">
        <v>3</v>
      </c>
      <c r="GH2" s="3"/>
      <c r="GI2" s="4"/>
      <c r="GJ2" s="5"/>
      <c r="GK2" s="8"/>
      <c r="GL2" s="7"/>
      <c r="GM2" s="8"/>
      <c r="GN2" s="8"/>
      <c r="GO2" s="9"/>
      <c r="GP2" s="9"/>
      <c r="GQ2" s="8"/>
      <c r="GR2" s="8"/>
      <c r="GS2" s="157"/>
      <c r="GT2" s="157"/>
      <c r="GU2" s="8"/>
      <c r="GV2" s="159"/>
      <c r="GW2" s="1"/>
    </row>
    <row r="3" spans="1:205" ht="16.3" thickBot="1">
      <c r="A3" s="1"/>
      <c r="B3" s="10" t="s">
        <v>4</v>
      </c>
      <c r="C3" s="11"/>
      <c r="D3" s="11"/>
      <c r="E3" s="11" t="s">
        <v>5</v>
      </c>
      <c r="F3" s="12"/>
      <c r="G3" s="13"/>
      <c r="H3" s="13"/>
      <c r="I3" s="13"/>
      <c r="J3" s="13"/>
      <c r="K3" s="13"/>
      <c r="L3" s="404" t="s">
        <v>52</v>
      </c>
      <c r="M3" s="405"/>
      <c r="N3" s="405"/>
      <c r="O3" s="405"/>
      <c r="P3" s="406"/>
      <c r="Q3" s="160"/>
      <c r="R3" s="161"/>
      <c r="S3" s="10" t="s">
        <v>4</v>
      </c>
      <c r="T3" s="11"/>
      <c r="U3" s="11"/>
      <c r="V3" s="11" t="s">
        <v>5</v>
      </c>
      <c r="W3" s="13"/>
      <c r="X3" s="13"/>
      <c r="Y3" s="13"/>
      <c r="Z3" s="13"/>
      <c r="AA3" s="13"/>
      <c r="AB3" s="13"/>
      <c r="AC3" s="404" t="s">
        <v>53</v>
      </c>
      <c r="AD3" s="405"/>
      <c r="AE3" s="405"/>
      <c r="AF3" s="405"/>
      <c r="AG3" s="406"/>
      <c r="AH3" s="160"/>
      <c r="AI3" s="161"/>
      <c r="AJ3" s="10" t="s">
        <v>4</v>
      </c>
      <c r="AK3" s="11"/>
      <c r="AL3" s="11"/>
      <c r="AM3" s="11" t="s">
        <v>5</v>
      </c>
      <c r="AN3" s="13"/>
      <c r="AO3" s="13"/>
      <c r="AP3" s="13"/>
      <c r="AQ3" s="13"/>
      <c r="AR3" s="13"/>
      <c r="AS3" s="13"/>
      <c r="AT3" s="404" t="s">
        <v>54</v>
      </c>
      <c r="AU3" s="405"/>
      <c r="AV3" s="405"/>
      <c r="AW3" s="405"/>
      <c r="AX3" s="406"/>
      <c r="AY3" s="160"/>
      <c r="AZ3" s="161"/>
      <c r="BA3" s="10" t="s">
        <v>4</v>
      </c>
      <c r="BB3" s="11"/>
      <c r="BC3" s="11"/>
      <c r="BD3" s="11" t="s">
        <v>5</v>
      </c>
      <c r="BE3" s="13"/>
      <c r="BF3" s="13"/>
      <c r="BG3" s="13"/>
      <c r="BH3" s="13"/>
      <c r="BI3" s="13"/>
      <c r="BJ3" s="13"/>
      <c r="BK3" s="404" t="s">
        <v>55</v>
      </c>
      <c r="BL3" s="405"/>
      <c r="BM3" s="405"/>
      <c r="BN3" s="405"/>
      <c r="BO3" s="406"/>
      <c r="BP3" s="160"/>
      <c r="BQ3" s="161"/>
      <c r="BR3" s="10" t="s">
        <v>4</v>
      </c>
      <c r="BS3" s="11"/>
      <c r="BT3" s="11"/>
      <c r="BU3" s="11" t="s">
        <v>5</v>
      </c>
      <c r="BV3" s="13"/>
      <c r="BW3" s="13"/>
      <c r="BX3" s="13"/>
      <c r="BY3" s="13"/>
      <c r="BZ3" s="13"/>
      <c r="CA3" s="13"/>
      <c r="CB3" s="404" t="s">
        <v>56</v>
      </c>
      <c r="CC3" s="405"/>
      <c r="CD3" s="405"/>
      <c r="CE3" s="405"/>
      <c r="CF3" s="406"/>
      <c r="CG3" s="160"/>
      <c r="CH3" s="161"/>
      <c r="CI3" s="10" t="s">
        <v>4</v>
      </c>
      <c r="CJ3" s="11"/>
      <c r="CK3" s="11"/>
      <c r="CL3" s="11" t="s">
        <v>5</v>
      </c>
      <c r="CM3" s="13"/>
      <c r="CN3" s="13"/>
      <c r="CO3" s="13"/>
      <c r="CP3" s="13"/>
      <c r="CQ3" s="13"/>
      <c r="CR3" s="13"/>
      <c r="CS3" s="404" t="s">
        <v>57</v>
      </c>
      <c r="CT3" s="405"/>
      <c r="CU3" s="405"/>
      <c r="CV3" s="405"/>
      <c r="CW3" s="406"/>
      <c r="CX3" s="160"/>
      <c r="CY3" s="161"/>
      <c r="CZ3" s="10" t="s">
        <v>4</v>
      </c>
      <c r="DA3" s="11"/>
      <c r="DB3" s="11"/>
      <c r="DC3" s="11" t="s">
        <v>5</v>
      </c>
      <c r="DD3" s="13"/>
      <c r="DE3" s="13"/>
      <c r="DF3" s="13"/>
      <c r="DG3" s="13"/>
      <c r="DH3" s="13"/>
      <c r="DI3" s="13"/>
      <c r="DJ3" s="404" t="s">
        <v>58</v>
      </c>
      <c r="DK3" s="405"/>
      <c r="DL3" s="405"/>
      <c r="DM3" s="405"/>
      <c r="DN3" s="406"/>
      <c r="DO3" s="160"/>
      <c r="DP3" s="161"/>
      <c r="DQ3" s="10" t="s">
        <v>4</v>
      </c>
      <c r="DR3" s="11"/>
      <c r="DS3" s="11"/>
      <c r="DT3" s="11" t="s">
        <v>5</v>
      </c>
      <c r="DU3" s="13"/>
      <c r="DV3" s="13"/>
      <c r="DW3" s="13"/>
      <c r="DX3" s="13"/>
      <c r="DY3" s="13"/>
      <c r="DZ3" s="13"/>
      <c r="EA3" s="404" t="s">
        <v>59</v>
      </c>
      <c r="EB3" s="405"/>
      <c r="EC3" s="405"/>
      <c r="ED3" s="405"/>
      <c r="EE3" s="406"/>
      <c r="EF3" s="160"/>
      <c r="EG3" s="161"/>
      <c r="EH3" s="10" t="s">
        <v>4</v>
      </c>
      <c r="EI3" s="11"/>
      <c r="EJ3" s="11"/>
      <c r="EK3" s="11" t="s">
        <v>5</v>
      </c>
      <c r="EL3" s="13"/>
      <c r="EM3" s="13"/>
      <c r="EN3" s="13"/>
      <c r="EO3" s="13"/>
      <c r="EP3" s="13"/>
      <c r="EQ3" s="13"/>
      <c r="ER3" s="404" t="s">
        <v>60</v>
      </c>
      <c r="ES3" s="405"/>
      <c r="ET3" s="405"/>
      <c r="EU3" s="405"/>
      <c r="EV3" s="406"/>
      <c r="EW3" s="160"/>
      <c r="EX3" s="161"/>
      <c r="EY3" s="10" t="s">
        <v>4</v>
      </c>
      <c r="EZ3" s="11"/>
      <c r="FA3" s="11"/>
      <c r="FB3" s="11" t="s">
        <v>5</v>
      </c>
      <c r="FC3" s="13"/>
      <c r="FD3" s="13"/>
      <c r="FE3" s="13"/>
      <c r="FF3" s="13"/>
      <c r="FG3" s="13"/>
      <c r="FH3" s="13"/>
      <c r="FI3" s="404" t="s">
        <v>61</v>
      </c>
      <c r="FJ3" s="405"/>
      <c r="FK3" s="405"/>
      <c r="FL3" s="405"/>
      <c r="FM3" s="406"/>
      <c r="FN3" s="160"/>
      <c r="FO3" s="161"/>
      <c r="FP3" s="10" t="s">
        <v>4</v>
      </c>
      <c r="FQ3" s="11"/>
      <c r="FR3" s="11"/>
      <c r="FS3" s="11" t="s">
        <v>5</v>
      </c>
      <c r="FT3" s="13"/>
      <c r="FU3" s="13"/>
      <c r="FV3" s="13"/>
      <c r="FW3" s="13"/>
      <c r="FX3" s="13"/>
      <c r="FY3" s="13"/>
      <c r="FZ3" s="404" t="s">
        <v>62</v>
      </c>
      <c r="GA3" s="405"/>
      <c r="GB3" s="405"/>
      <c r="GC3" s="405"/>
      <c r="GD3" s="406"/>
      <c r="GE3" s="160"/>
      <c r="GF3" s="161"/>
      <c r="GG3" s="10" t="s">
        <v>4</v>
      </c>
      <c r="GH3" s="11"/>
      <c r="GI3" s="11"/>
      <c r="GJ3" s="11" t="s">
        <v>5</v>
      </c>
      <c r="GK3" s="13"/>
      <c r="GL3" s="13"/>
      <c r="GM3" s="13"/>
      <c r="GN3" s="13"/>
      <c r="GO3" s="13"/>
      <c r="GP3" s="13"/>
      <c r="GQ3" s="404" t="s">
        <v>63</v>
      </c>
      <c r="GR3" s="405"/>
      <c r="GS3" s="405"/>
      <c r="GT3" s="405"/>
      <c r="GU3" s="406"/>
      <c r="GV3" s="162"/>
      <c r="GW3" s="1"/>
    </row>
    <row r="4" spans="1:205" ht="32.950000000000003" customHeight="1" thickBot="1">
      <c r="A4" s="1"/>
      <c r="B4" s="399" t="s">
        <v>35</v>
      </c>
      <c r="C4" s="400"/>
      <c r="D4" s="401"/>
      <c r="E4" s="402">
        <f>Details!E3</f>
        <v>44507</v>
      </c>
      <c r="F4" s="403"/>
      <c r="G4" s="14"/>
      <c r="H4" s="14"/>
      <c r="I4" s="14"/>
      <c r="J4" s="15"/>
      <c r="K4" s="15"/>
      <c r="L4" s="393" t="str">
        <f>Details!B1</f>
        <v>Kevin Belnkinsopp</v>
      </c>
      <c r="M4" s="394"/>
      <c r="N4" s="394"/>
      <c r="O4" s="394"/>
      <c r="P4" s="395"/>
      <c r="Q4" s="16"/>
      <c r="R4" s="163"/>
      <c r="S4" s="396" t="s">
        <v>7</v>
      </c>
      <c r="T4" s="397"/>
      <c r="U4" s="398"/>
      <c r="V4" s="164">
        <v>38739</v>
      </c>
      <c r="W4" s="165"/>
      <c r="X4" s="166"/>
      <c r="Y4" s="166"/>
      <c r="Z4" s="166"/>
      <c r="AA4" s="166"/>
      <c r="AB4" s="166"/>
      <c r="AC4" s="393" t="str">
        <f>Details!B2</f>
        <v>John Ford</v>
      </c>
      <c r="AD4" s="394"/>
      <c r="AE4" s="394"/>
      <c r="AF4" s="394"/>
      <c r="AG4" s="395"/>
      <c r="AH4" s="16"/>
      <c r="AI4" s="163"/>
      <c r="AJ4" s="396" t="s">
        <v>7</v>
      </c>
      <c r="AK4" s="397"/>
      <c r="AL4" s="398"/>
      <c r="AM4" s="164">
        <v>38739</v>
      </c>
      <c r="AN4" s="165"/>
      <c r="AO4" s="166"/>
      <c r="AP4" s="166"/>
      <c r="AQ4" s="166"/>
      <c r="AR4" s="166"/>
      <c r="AS4" s="166"/>
      <c r="AT4" s="393" t="str">
        <f>Details!B3</f>
        <v>Derek Griffiths</v>
      </c>
      <c r="AU4" s="394"/>
      <c r="AV4" s="394"/>
      <c r="AW4" s="394"/>
      <c r="AX4" s="395"/>
      <c r="AY4" s="16"/>
      <c r="AZ4" s="163"/>
      <c r="BA4" s="396" t="s">
        <v>7</v>
      </c>
      <c r="BB4" s="397"/>
      <c r="BC4" s="398"/>
      <c r="BD4" s="164">
        <v>38739</v>
      </c>
      <c r="BE4" s="165"/>
      <c r="BF4" s="166"/>
      <c r="BG4" s="166"/>
      <c r="BH4" s="166"/>
      <c r="BI4" s="166"/>
      <c r="BJ4" s="166"/>
      <c r="BK4" s="393" t="str">
        <f>Details!B4</f>
        <v>Ian Gunn</v>
      </c>
      <c r="BL4" s="394"/>
      <c r="BM4" s="394"/>
      <c r="BN4" s="394"/>
      <c r="BO4" s="395"/>
      <c r="BP4" s="16"/>
      <c r="BQ4" s="163"/>
      <c r="BR4" s="396" t="s">
        <v>7</v>
      </c>
      <c r="BS4" s="397"/>
      <c r="BT4" s="398"/>
      <c r="BU4" s="164">
        <v>38739</v>
      </c>
      <c r="BV4" s="165"/>
      <c r="BW4" s="166"/>
      <c r="BX4" s="166"/>
      <c r="BY4" s="166"/>
      <c r="BZ4" s="166"/>
      <c r="CA4" s="166"/>
      <c r="CB4" s="393" t="str">
        <f>Details!B5</f>
        <v>Rico Liverani</v>
      </c>
      <c r="CC4" s="394"/>
      <c r="CD4" s="394"/>
      <c r="CE4" s="394"/>
      <c r="CF4" s="395"/>
      <c r="CG4" s="16"/>
      <c r="CH4" s="163"/>
      <c r="CI4" s="396" t="s">
        <v>7</v>
      </c>
      <c r="CJ4" s="397"/>
      <c r="CK4" s="398"/>
      <c r="CL4" s="164">
        <v>38739</v>
      </c>
      <c r="CM4" s="165"/>
      <c r="CN4" s="166"/>
      <c r="CO4" s="166"/>
      <c r="CP4" s="166"/>
      <c r="CQ4" s="166"/>
      <c r="CR4" s="166"/>
      <c r="CS4" s="393" t="str">
        <f>Details!B6</f>
        <v>Paul Marshall</v>
      </c>
      <c r="CT4" s="394"/>
      <c r="CU4" s="394"/>
      <c r="CV4" s="394"/>
      <c r="CW4" s="395"/>
      <c r="CX4" s="16"/>
      <c r="CY4" s="163"/>
      <c r="CZ4" s="396" t="s">
        <v>7</v>
      </c>
      <c r="DA4" s="397"/>
      <c r="DB4" s="398"/>
      <c r="DC4" s="164">
        <v>38739</v>
      </c>
      <c r="DD4" s="165"/>
      <c r="DE4" s="166"/>
      <c r="DF4" s="166"/>
      <c r="DG4" s="166"/>
      <c r="DH4" s="166"/>
      <c r="DI4" s="166"/>
      <c r="DJ4" s="393" t="str">
        <f>Details!B7</f>
        <v>Dave Watts</v>
      </c>
      <c r="DK4" s="394"/>
      <c r="DL4" s="394"/>
      <c r="DM4" s="394"/>
      <c r="DN4" s="395"/>
      <c r="DO4" s="16"/>
      <c r="DP4" s="163"/>
      <c r="DQ4" s="396" t="s">
        <v>7</v>
      </c>
      <c r="DR4" s="397"/>
      <c r="DS4" s="398"/>
      <c r="DT4" s="164">
        <v>38739</v>
      </c>
      <c r="DU4" s="165"/>
      <c r="DV4" s="166"/>
      <c r="DW4" s="166"/>
      <c r="DX4" s="166"/>
      <c r="DY4" s="166"/>
      <c r="DZ4" s="166"/>
      <c r="EA4" s="393">
        <f>Details!B8</f>
        <v>0</v>
      </c>
      <c r="EB4" s="394"/>
      <c r="EC4" s="394"/>
      <c r="ED4" s="394"/>
      <c r="EE4" s="395"/>
      <c r="EF4" s="16"/>
      <c r="EG4" s="163"/>
      <c r="EH4" s="396" t="s">
        <v>7</v>
      </c>
      <c r="EI4" s="397"/>
      <c r="EJ4" s="398"/>
      <c r="EK4" s="164">
        <v>38739</v>
      </c>
      <c r="EL4" s="165"/>
      <c r="EM4" s="166"/>
      <c r="EN4" s="166"/>
      <c r="EO4" s="166"/>
      <c r="EP4" s="166"/>
      <c r="EQ4" s="166"/>
      <c r="ER4" s="393"/>
      <c r="ES4" s="394"/>
      <c r="ET4" s="394"/>
      <c r="EU4" s="394"/>
      <c r="EV4" s="395"/>
      <c r="EW4" s="16"/>
      <c r="EX4" s="163"/>
      <c r="EY4" s="396" t="s">
        <v>7</v>
      </c>
      <c r="EZ4" s="397"/>
      <c r="FA4" s="398"/>
      <c r="FB4" s="164">
        <v>38739</v>
      </c>
      <c r="FC4" s="165"/>
      <c r="FD4" s="166"/>
      <c r="FE4" s="166"/>
      <c r="FF4" s="166"/>
      <c r="FG4" s="166"/>
      <c r="FH4" s="166"/>
      <c r="FI4" s="393"/>
      <c r="FJ4" s="394"/>
      <c r="FK4" s="394"/>
      <c r="FL4" s="394"/>
      <c r="FM4" s="395"/>
      <c r="FN4" s="16"/>
      <c r="FO4" s="163"/>
      <c r="FP4" s="396" t="s">
        <v>7</v>
      </c>
      <c r="FQ4" s="397"/>
      <c r="FR4" s="398"/>
      <c r="FS4" s="164">
        <v>38739</v>
      </c>
      <c r="FT4" s="165"/>
      <c r="FU4" s="166"/>
      <c r="FV4" s="166"/>
      <c r="FW4" s="166"/>
      <c r="FX4" s="166"/>
      <c r="FY4" s="166"/>
      <c r="FZ4" s="393"/>
      <c r="GA4" s="394"/>
      <c r="GB4" s="394"/>
      <c r="GC4" s="394"/>
      <c r="GD4" s="395"/>
      <c r="GE4" s="16"/>
      <c r="GF4" s="163"/>
      <c r="GG4" s="396" t="s">
        <v>7</v>
      </c>
      <c r="GH4" s="397"/>
      <c r="GI4" s="398"/>
      <c r="GJ4" s="164">
        <v>38739</v>
      </c>
      <c r="GK4" s="165"/>
      <c r="GL4" s="166"/>
      <c r="GM4" s="166"/>
      <c r="GN4" s="166"/>
      <c r="GO4" s="166"/>
      <c r="GP4" s="166"/>
      <c r="GQ4" s="393"/>
      <c r="GR4" s="394"/>
      <c r="GS4" s="394"/>
      <c r="GT4" s="394"/>
      <c r="GU4" s="395"/>
      <c r="GV4" s="167"/>
      <c r="GW4" s="1"/>
    </row>
    <row r="5" spans="1:205" ht="10.199999999999999" hidden="1" customHeight="1">
      <c r="A5" s="17"/>
      <c r="B5" s="386"/>
      <c r="C5" s="387"/>
      <c r="D5" s="387"/>
      <c r="E5" s="387"/>
      <c r="F5" s="18"/>
      <c r="G5" s="19"/>
      <c r="H5" s="20"/>
      <c r="I5" s="20"/>
      <c r="J5" s="20"/>
      <c r="K5" s="20"/>
      <c r="L5" s="20"/>
      <c r="M5" s="168"/>
      <c r="N5" s="21"/>
      <c r="O5" s="21"/>
      <c r="P5" s="21"/>
      <c r="Q5" s="21"/>
      <c r="R5" s="21"/>
      <c r="S5" s="386"/>
      <c r="T5" s="387"/>
      <c r="U5" s="387"/>
      <c r="V5" s="387"/>
      <c r="W5" s="169"/>
      <c r="X5" s="19"/>
      <c r="Y5" s="20"/>
      <c r="Z5" s="20"/>
      <c r="AA5" s="20"/>
      <c r="AB5" s="20"/>
      <c r="AC5" s="20"/>
      <c r="AD5" s="168"/>
      <c r="AE5" s="21"/>
      <c r="AF5" s="21"/>
      <c r="AG5" s="21"/>
      <c r="AH5" s="21"/>
      <c r="AI5" s="21"/>
      <c r="AJ5" s="386"/>
      <c r="AK5" s="387"/>
      <c r="AL5" s="387"/>
      <c r="AM5" s="387"/>
      <c r="AN5" s="169"/>
      <c r="AO5" s="19"/>
      <c r="AP5" s="20"/>
      <c r="AQ5" s="20"/>
      <c r="AR5" s="20"/>
      <c r="AS5" s="20"/>
      <c r="AT5" s="20"/>
      <c r="AU5" s="168"/>
      <c r="AV5" s="21"/>
      <c r="AW5" s="21"/>
      <c r="AX5" s="21"/>
      <c r="AY5" s="21"/>
      <c r="AZ5" s="21"/>
      <c r="BA5" s="386"/>
      <c r="BB5" s="387"/>
      <c r="BC5" s="387"/>
      <c r="BD5" s="387"/>
      <c r="BE5" s="169"/>
      <c r="BF5" s="19"/>
      <c r="BG5" s="20"/>
      <c r="BH5" s="20"/>
      <c r="BI5" s="20"/>
      <c r="BJ5" s="20"/>
      <c r="BK5" s="20"/>
      <c r="BL5" s="168"/>
      <c r="BM5" s="21"/>
      <c r="BN5" s="21"/>
      <c r="BO5" s="21"/>
      <c r="BP5" s="21"/>
      <c r="BQ5" s="21"/>
      <c r="BR5" s="386"/>
      <c r="BS5" s="387"/>
      <c r="BT5" s="387"/>
      <c r="BU5" s="387"/>
      <c r="BV5" s="169"/>
      <c r="BW5" s="19"/>
      <c r="BX5" s="20"/>
      <c r="BY5" s="20"/>
      <c r="BZ5" s="20"/>
      <c r="CA5" s="20"/>
      <c r="CB5" s="20"/>
      <c r="CC5" s="168"/>
      <c r="CD5" s="21"/>
      <c r="CE5" s="21"/>
      <c r="CF5" s="21"/>
      <c r="CG5" s="21"/>
      <c r="CH5" s="21"/>
      <c r="CI5" s="386"/>
      <c r="CJ5" s="387"/>
      <c r="CK5" s="387"/>
      <c r="CL5" s="387"/>
      <c r="CM5" s="169"/>
      <c r="CN5" s="19"/>
      <c r="CO5" s="20"/>
      <c r="CP5" s="20"/>
      <c r="CQ5" s="20"/>
      <c r="CR5" s="20"/>
      <c r="CS5" s="20"/>
      <c r="CT5" s="168"/>
      <c r="CU5" s="21"/>
      <c r="CV5" s="21"/>
      <c r="CW5" s="21"/>
      <c r="CX5" s="21"/>
      <c r="CY5" s="21"/>
      <c r="CZ5" s="386"/>
      <c r="DA5" s="387"/>
      <c r="DB5" s="387"/>
      <c r="DC5" s="387"/>
      <c r="DD5" s="169"/>
      <c r="DE5" s="19"/>
      <c r="DF5" s="20"/>
      <c r="DG5" s="20"/>
      <c r="DH5" s="20"/>
      <c r="DI5" s="20"/>
      <c r="DJ5" s="20"/>
      <c r="DK5" s="168"/>
      <c r="DL5" s="21"/>
      <c r="DM5" s="21"/>
      <c r="DN5" s="21"/>
      <c r="DO5" s="21"/>
      <c r="DP5" s="21"/>
      <c r="DQ5" s="386"/>
      <c r="DR5" s="387"/>
      <c r="DS5" s="387"/>
      <c r="DT5" s="387"/>
      <c r="DU5" s="169"/>
      <c r="DV5" s="19"/>
      <c r="DW5" s="20"/>
      <c r="DX5" s="20"/>
      <c r="DY5" s="20"/>
      <c r="DZ5" s="20"/>
      <c r="EA5" s="20"/>
      <c r="EB5" s="168"/>
      <c r="EC5" s="21"/>
      <c r="ED5" s="21"/>
      <c r="EE5" s="21"/>
      <c r="EF5" s="21"/>
      <c r="EG5" s="21"/>
      <c r="EH5" s="386"/>
      <c r="EI5" s="387"/>
      <c r="EJ5" s="387"/>
      <c r="EK5" s="387"/>
      <c r="EL5" s="169"/>
      <c r="EM5" s="19"/>
      <c r="EN5" s="20"/>
      <c r="EO5" s="20"/>
      <c r="EP5" s="20"/>
      <c r="EQ5" s="20"/>
      <c r="ER5" s="20"/>
      <c r="ES5" s="168"/>
      <c r="ET5" s="21"/>
      <c r="EU5" s="21"/>
      <c r="EV5" s="21"/>
      <c r="EW5" s="21"/>
      <c r="EX5" s="21"/>
      <c r="EY5" s="386"/>
      <c r="EZ5" s="387"/>
      <c r="FA5" s="387"/>
      <c r="FB5" s="387"/>
      <c r="FC5" s="169"/>
      <c r="FD5" s="19"/>
      <c r="FE5" s="20"/>
      <c r="FF5" s="20"/>
      <c r="FG5" s="20"/>
      <c r="FH5" s="20"/>
      <c r="FI5" s="20"/>
      <c r="FJ5" s="168"/>
      <c r="FK5" s="21"/>
      <c r="FL5" s="21"/>
      <c r="FM5" s="21"/>
      <c r="FN5" s="21"/>
      <c r="FO5" s="21"/>
      <c r="FP5" s="386"/>
      <c r="FQ5" s="387"/>
      <c r="FR5" s="387"/>
      <c r="FS5" s="387"/>
      <c r="FT5" s="169"/>
      <c r="FU5" s="19"/>
      <c r="FV5" s="20"/>
      <c r="FW5" s="20"/>
      <c r="FX5" s="20"/>
      <c r="FY5" s="20"/>
      <c r="FZ5" s="20"/>
      <c r="GA5" s="168"/>
      <c r="GB5" s="21"/>
      <c r="GC5" s="21"/>
      <c r="GD5" s="21"/>
      <c r="GE5" s="21"/>
      <c r="GF5" s="21"/>
      <c r="GG5" s="386"/>
      <c r="GH5" s="387"/>
      <c r="GI5" s="387"/>
      <c r="GJ5" s="387"/>
      <c r="GK5" s="169"/>
      <c r="GL5" s="19"/>
      <c r="GM5" s="20"/>
      <c r="GN5" s="20"/>
      <c r="GO5" s="20"/>
      <c r="GP5" s="20"/>
      <c r="GQ5" s="20"/>
      <c r="GR5" s="168"/>
      <c r="GS5" s="21"/>
      <c r="GT5" s="21"/>
      <c r="GU5" s="21"/>
      <c r="GV5" s="22"/>
      <c r="GW5" s="1"/>
    </row>
    <row r="6" spans="1:205" ht="14.45" hidden="1" customHeight="1">
      <c r="A6" s="1"/>
      <c r="B6" s="388"/>
      <c r="C6" s="389"/>
      <c r="D6" s="389"/>
      <c r="E6" s="389"/>
      <c r="F6" s="23"/>
      <c r="G6" s="24"/>
      <c r="H6" s="24"/>
      <c r="I6" s="25"/>
      <c r="J6" s="25"/>
      <c r="K6" s="25"/>
      <c r="L6" s="25"/>
      <c r="M6" s="26"/>
      <c r="N6" s="21"/>
      <c r="O6" s="21"/>
      <c r="P6" s="21"/>
      <c r="Q6" s="21"/>
      <c r="R6" s="161"/>
      <c r="S6" s="388"/>
      <c r="T6" s="389"/>
      <c r="U6" s="389"/>
      <c r="V6" s="389"/>
      <c r="W6" s="26"/>
      <c r="X6" s="24"/>
      <c r="Y6" s="24"/>
      <c r="Z6" s="25"/>
      <c r="AA6" s="25"/>
      <c r="AB6" s="25"/>
      <c r="AC6" s="25"/>
      <c r="AD6" s="26"/>
      <c r="AE6" s="21"/>
      <c r="AF6" s="21"/>
      <c r="AG6" s="21"/>
      <c r="AH6" s="21"/>
      <c r="AI6" s="161"/>
      <c r="AJ6" s="388"/>
      <c r="AK6" s="389"/>
      <c r="AL6" s="389"/>
      <c r="AM6" s="389"/>
      <c r="AN6" s="26"/>
      <c r="AO6" s="24"/>
      <c r="AP6" s="24"/>
      <c r="AQ6" s="25"/>
      <c r="AR6" s="25"/>
      <c r="AS6" s="25"/>
      <c r="AT6" s="25"/>
      <c r="AU6" s="26"/>
      <c r="AV6" s="21"/>
      <c r="AW6" s="21"/>
      <c r="AX6" s="21"/>
      <c r="AY6" s="21"/>
      <c r="AZ6" s="161"/>
      <c r="BA6" s="388"/>
      <c r="BB6" s="389"/>
      <c r="BC6" s="389"/>
      <c r="BD6" s="389"/>
      <c r="BE6" s="26"/>
      <c r="BF6" s="24"/>
      <c r="BG6" s="24"/>
      <c r="BH6" s="25"/>
      <c r="BI6" s="25"/>
      <c r="BJ6" s="25"/>
      <c r="BK6" s="25"/>
      <c r="BL6" s="26"/>
      <c r="BM6" s="21"/>
      <c r="BN6" s="21"/>
      <c r="BO6" s="21"/>
      <c r="BP6" s="21"/>
      <c r="BQ6" s="161"/>
      <c r="BR6" s="388"/>
      <c r="BS6" s="389"/>
      <c r="BT6" s="389"/>
      <c r="BU6" s="389"/>
      <c r="BV6" s="26"/>
      <c r="BW6" s="24"/>
      <c r="BX6" s="24"/>
      <c r="BY6" s="25"/>
      <c r="BZ6" s="25"/>
      <c r="CA6" s="25"/>
      <c r="CB6" s="25"/>
      <c r="CC6" s="26"/>
      <c r="CD6" s="21"/>
      <c r="CE6" s="21"/>
      <c r="CF6" s="21"/>
      <c r="CG6" s="21"/>
      <c r="CH6" s="161"/>
      <c r="CI6" s="388"/>
      <c r="CJ6" s="389"/>
      <c r="CK6" s="389"/>
      <c r="CL6" s="389"/>
      <c r="CM6" s="26"/>
      <c r="CN6" s="24"/>
      <c r="CO6" s="24"/>
      <c r="CP6" s="25"/>
      <c r="CQ6" s="25"/>
      <c r="CR6" s="25"/>
      <c r="CS6" s="25"/>
      <c r="CT6" s="26"/>
      <c r="CU6" s="21"/>
      <c r="CV6" s="21"/>
      <c r="CW6" s="21"/>
      <c r="CX6" s="21"/>
      <c r="CY6" s="161"/>
      <c r="CZ6" s="388"/>
      <c r="DA6" s="389"/>
      <c r="DB6" s="389"/>
      <c r="DC6" s="389"/>
      <c r="DD6" s="26"/>
      <c r="DE6" s="24"/>
      <c r="DF6" s="24"/>
      <c r="DG6" s="25"/>
      <c r="DH6" s="25"/>
      <c r="DI6" s="25"/>
      <c r="DJ6" s="25"/>
      <c r="DK6" s="26"/>
      <c r="DL6" s="21"/>
      <c r="DM6" s="21"/>
      <c r="DN6" s="21"/>
      <c r="DO6" s="21"/>
      <c r="DP6" s="161"/>
      <c r="DQ6" s="388"/>
      <c r="DR6" s="389"/>
      <c r="DS6" s="389"/>
      <c r="DT6" s="389"/>
      <c r="DU6" s="26"/>
      <c r="DV6" s="24"/>
      <c r="DW6" s="24"/>
      <c r="DX6" s="25"/>
      <c r="DY6" s="25"/>
      <c r="DZ6" s="25"/>
      <c r="EA6" s="25"/>
      <c r="EB6" s="26"/>
      <c r="EC6" s="21"/>
      <c r="ED6" s="21"/>
      <c r="EE6" s="21"/>
      <c r="EF6" s="21"/>
      <c r="EG6" s="161"/>
      <c r="EH6" s="388"/>
      <c r="EI6" s="389"/>
      <c r="EJ6" s="389"/>
      <c r="EK6" s="389"/>
      <c r="EL6" s="26"/>
      <c r="EM6" s="24"/>
      <c r="EN6" s="24"/>
      <c r="EO6" s="25"/>
      <c r="EP6" s="25"/>
      <c r="EQ6" s="25"/>
      <c r="ER6" s="25"/>
      <c r="ES6" s="26"/>
      <c r="ET6" s="21"/>
      <c r="EU6" s="21"/>
      <c r="EV6" s="21"/>
      <c r="EW6" s="21"/>
      <c r="EX6" s="161"/>
      <c r="EY6" s="388"/>
      <c r="EZ6" s="389"/>
      <c r="FA6" s="389"/>
      <c r="FB6" s="389"/>
      <c r="FC6" s="26"/>
      <c r="FD6" s="24"/>
      <c r="FE6" s="24"/>
      <c r="FF6" s="25"/>
      <c r="FG6" s="25"/>
      <c r="FH6" s="25"/>
      <c r="FI6" s="25"/>
      <c r="FJ6" s="26"/>
      <c r="FK6" s="21"/>
      <c r="FL6" s="21"/>
      <c r="FM6" s="21"/>
      <c r="FN6" s="21"/>
      <c r="FO6" s="161"/>
      <c r="FP6" s="388"/>
      <c r="FQ6" s="389"/>
      <c r="FR6" s="389"/>
      <c r="FS6" s="389"/>
      <c r="FT6" s="26"/>
      <c r="FU6" s="24"/>
      <c r="FV6" s="24"/>
      <c r="FW6" s="25"/>
      <c r="FX6" s="25"/>
      <c r="FY6" s="25"/>
      <c r="FZ6" s="25"/>
      <c r="GA6" s="26"/>
      <c r="GB6" s="21"/>
      <c r="GC6" s="21"/>
      <c r="GD6" s="21"/>
      <c r="GE6" s="21"/>
      <c r="GF6" s="161"/>
      <c r="GG6" s="388"/>
      <c r="GH6" s="389"/>
      <c r="GI6" s="389"/>
      <c r="GJ6" s="389"/>
      <c r="GK6" s="26"/>
      <c r="GL6" s="24"/>
      <c r="GM6" s="24"/>
      <c r="GN6" s="25"/>
      <c r="GO6" s="25"/>
      <c r="GP6" s="25"/>
      <c r="GQ6" s="25"/>
      <c r="GR6" s="26"/>
      <c r="GS6" s="21"/>
      <c r="GT6" s="21"/>
      <c r="GU6" s="21"/>
      <c r="GV6" s="22"/>
      <c r="GW6" s="1"/>
    </row>
    <row r="7" spans="1:205" ht="20.05" customHeight="1" thickBot="1">
      <c r="A7" s="1"/>
      <c r="B7" s="413" t="str">
        <f>Details!D3</f>
        <v>VALE DA PINTA</v>
      </c>
      <c r="C7" s="414"/>
      <c r="D7" s="414"/>
      <c r="E7" s="414"/>
      <c r="F7" s="415"/>
      <c r="G7" s="27"/>
      <c r="H7" s="28" t="s">
        <v>8</v>
      </c>
      <c r="I7" s="155"/>
      <c r="J7" s="155"/>
      <c r="K7" s="155"/>
      <c r="L7" s="170">
        <f>Details!J1</f>
        <v>26</v>
      </c>
      <c r="M7" s="171"/>
      <c r="N7" s="172"/>
      <c r="O7" s="172"/>
      <c r="P7" s="173" t="s">
        <v>9</v>
      </c>
      <c r="Q7" s="172"/>
      <c r="R7" s="161"/>
      <c r="S7" s="174"/>
      <c r="T7" s="175" t="s">
        <v>10</v>
      </c>
      <c r="U7" s="176" t="s">
        <v>11</v>
      </c>
      <c r="V7" s="21"/>
      <c r="W7" s="28" t="s">
        <v>12</v>
      </c>
      <c r="X7" s="27"/>
      <c r="Y7" s="28" t="s">
        <v>8</v>
      </c>
      <c r="Z7" s="155"/>
      <c r="AA7" s="155"/>
      <c r="AB7" s="155"/>
      <c r="AC7" s="170">
        <f>Details!J2</f>
        <v>16</v>
      </c>
      <c r="AD7" s="171"/>
      <c r="AE7" s="172"/>
      <c r="AF7" s="172"/>
      <c r="AG7" s="173" t="s">
        <v>9</v>
      </c>
      <c r="AH7" s="172"/>
      <c r="AI7" s="161"/>
      <c r="AJ7" s="174"/>
      <c r="AK7" s="175" t="s">
        <v>10</v>
      </c>
      <c r="AL7" s="176" t="s">
        <v>11</v>
      </c>
      <c r="AM7" s="21"/>
      <c r="AN7" s="28" t="s">
        <v>12</v>
      </c>
      <c r="AO7" s="27"/>
      <c r="AP7" s="28" t="s">
        <v>8</v>
      </c>
      <c r="AQ7" s="155"/>
      <c r="AR7" s="155"/>
      <c r="AS7" s="155"/>
      <c r="AT7" s="170">
        <f>Details!J3</f>
        <v>28</v>
      </c>
      <c r="AU7" s="171"/>
      <c r="AV7" s="172"/>
      <c r="AW7" s="172"/>
      <c r="AX7" s="173" t="s">
        <v>9</v>
      </c>
      <c r="AY7" s="172"/>
      <c r="AZ7" s="161"/>
      <c r="BA7" s="174"/>
      <c r="BB7" s="175" t="s">
        <v>10</v>
      </c>
      <c r="BC7" s="176" t="s">
        <v>11</v>
      </c>
      <c r="BD7" s="21"/>
      <c r="BE7" s="28" t="s">
        <v>12</v>
      </c>
      <c r="BF7" s="27"/>
      <c r="BG7" s="28" t="s">
        <v>8</v>
      </c>
      <c r="BH7" s="155"/>
      <c r="BI7" s="155"/>
      <c r="BJ7" s="155"/>
      <c r="BK7" s="170">
        <f>Details!J4</f>
        <v>28</v>
      </c>
      <c r="BL7" s="171"/>
      <c r="BM7" s="172"/>
      <c r="BN7" s="172"/>
      <c r="BO7" s="173" t="s">
        <v>9</v>
      </c>
      <c r="BP7" s="172"/>
      <c r="BQ7" s="161"/>
      <c r="BR7" s="174"/>
      <c r="BS7" s="175" t="s">
        <v>10</v>
      </c>
      <c r="BT7" s="176" t="s">
        <v>11</v>
      </c>
      <c r="BU7" s="21"/>
      <c r="BV7" s="28" t="s">
        <v>12</v>
      </c>
      <c r="BW7" s="27"/>
      <c r="BX7" s="28" t="s">
        <v>8</v>
      </c>
      <c r="BY7" s="155"/>
      <c r="BZ7" s="155"/>
      <c r="CA7" s="155"/>
      <c r="CB7" s="170">
        <f>Details!J5</f>
        <v>16</v>
      </c>
      <c r="CC7" s="171"/>
      <c r="CD7" s="172"/>
      <c r="CE7" s="172"/>
      <c r="CF7" s="173" t="s">
        <v>9</v>
      </c>
      <c r="CG7" s="172"/>
      <c r="CH7" s="161"/>
      <c r="CI7" s="174"/>
      <c r="CJ7" s="175" t="s">
        <v>10</v>
      </c>
      <c r="CK7" s="176" t="s">
        <v>11</v>
      </c>
      <c r="CL7" s="21"/>
      <c r="CM7" s="28" t="s">
        <v>12</v>
      </c>
      <c r="CN7" s="27"/>
      <c r="CO7" s="28" t="s">
        <v>8</v>
      </c>
      <c r="CP7" s="155"/>
      <c r="CQ7" s="155"/>
      <c r="CR7" s="155"/>
      <c r="CS7" s="170">
        <f>Details!J6</f>
        <v>18</v>
      </c>
      <c r="CT7" s="171"/>
      <c r="CU7" s="172"/>
      <c r="CV7" s="172"/>
      <c r="CW7" s="173" t="s">
        <v>9</v>
      </c>
      <c r="CX7" s="172"/>
      <c r="CY7" s="161"/>
      <c r="CZ7" s="174"/>
      <c r="DA7" s="175" t="s">
        <v>10</v>
      </c>
      <c r="DB7" s="176" t="s">
        <v>11</v>
      </c>
      <c r="DC7" s="21"/>
      <c r="DD7" s="28" t="s">
        <v>12</v>
      </c>
      <c r="DE7" s="27"/>
      <c r="DF7" s="28" t="s">
        <v>8</v>
      </c>
      <c r="DG7" s="155"/>
      <c r="DH7" s="155"/>
      <c r="DI7" s="155"/>
      <c r="DJ7" s="170">
        <f>Details!J7</f>
        <v>18</v>
      </c>
      <c r="DK7" s="171"/>
      <c r="DL7" s="172"/>
      <c r="DM7" s="172"/>
      <c r="DN7" s="173" t="s">
        <v>9</v>
      </c>
      <c r="DO7" s="172"/>
      <c r="DP7" s="161"/>
      <c r="DQ7" s="174"/>
      <c r="DR7" s="175" t="s">
        <v>10</v>
      </c>
      <c r="DS7" s="176" t="s">
        <v>11</v>
      </c>
      <c r="DT7" s="21"/>
      <c r="DU7" s="28" t="s">
        <v>12</v>
      </c>
      <c r="DV7" s="27"/>
      <c r="DW7" s="28" t="s">
        <v>8</v>
      </c>
      <c r="DX7" s="155"/>
      <c r="DY7" s="155"/>
      <c r="DZ7" s="155"/>
      <c r="EA7" s="170">
        <f>Details!C7</f>
        <v>21</v>
      </c>
      <c r="EB7" s="171"/>
      <c r="EC7" s="172"/>
      <c r="ED7" s="172"/>
      <c r="EE7" s="173" t="s">
        <v>9</v>
      </c>
      <c r="EF7" s="172"/>
      <c r="EG7" s="161"/>
      <c r="EH7" s="174"/>
      <c r="EI7" s="175" t="s">
        <v>10</v>
      </c>
      <c r="EJ7" s="176" t="s">
        <v>11</v>
      </c>
      <c r="EK7" s="21"/>
      <c r="EL7" s="28" t="s">
        <v>12</v>
      </c>
      <c r="EM7" s="27"/>
      <c r="EN7" s="28" t="s">
        <v>8</v>
      </c>
      <c r="EO7" s="155"/>
      <c r="EP7" s="155"/>
      <c r="EQ7" s="155"/>
      <c r="ER7" s="170"/>
      <c r="ES7" s="171"/>
      <c r="ET7" s="172"/>
      <c r="EU7" s="172"/>
      <c r="EV7" s="173" t="s">
        <v>9</v>
      </c>
      <c r="EW7" s="172"/>
      <c r="EX7" s="161"/>
      <c r="EY7" s="174"/>
      <c r="EZ7" s="175"/>
      <c r="FA7" s="176" t="s">
        <v>11</v>
      </c>
      <c r="FB7" s="21"/>
      <c r="FC7" s="28" t="s">
        <v>12</v>
      </c>
      <c r="FD7" s="27"/>
      <c r="FE7" s="28" t="s">
        <v>8</v>
      </c>
      <c r="FF7" s="155"/>
      <c r="FG7" s="155"/>
      <c r="FH7" s="155"/>
      <c r="FI7" s="170"/>
      <c r="FJ7" s="171"/>
      <c r="FK7" s="172"/>
      <c r="FL7" s="172"/>
      <c r="FM7" s="173" t="s">
        <v>9</v>
      </c>
      <c r="FN7" s="172"/>
      <c r="FO7" s="161"/>
      <c r="FP7" s="174"/>
      <c r="FQ7" s="175"/>
      <c r="FR7" s="176" t="s">
        <v>11</v>
      </c>
      <c r="FS7" s="21"/>
      <c r="FT7" s="28" t="s">
        <v>12</v>
      </c>
      <c r="FU7" s="27"/>
      <c r="FV7" s="28" t="s">
        <v>8</v>
      </c>
      <c r="FW7" s="155"/>
      <c r="FX7" s="155"/>
      <c r="FY7" s="155"/>
      <c r="FZ7" s="170"/>
      <c r="GA7" s="171"/>
      <c r="GB7" s="172"/>
      <c r="GC7" s="172"/>
      <c r="GD7" s="173" t="s">
        <v>9</v>
      </c>
      <c r="GE7" s="172"/>
      <c r="GF7" s="161"/>
      <c r="GG7" s="174"/>
      <c r="GH7" s="175"/>
      <c r="GI7" s="176" t="s">
        <v>11</v>
      </c>
      <c r="GJ7" s="21"/>
      <c r="GK7" s="28" t="s">
        <v>12</v>
      </c>
      <c r="GL7" s="27"/>
      <c r="GM7" s="28" t="s">
        <v>8</v>
      </c>
      <c r="GN7" s="155"/>
      <c r="GO7" s="155"/>
      <c r="GP7" s="155"/>
      <c r="GQ7" s="170"/>
      <c r="GR7" s="171"/>
      <c r="GS7" s="172"/>
      <c r="GT7" s="172"/>
      <c r="GU7" s="173" t="s">
        <v>9</v>
      </c>
      <c r="GV7" s="29"/>
      <c r="GW7" s="1"/>
    </row>
    <row r="8" spans="1:205" ht="4.95" customHeight="1" thickBot="1">
      <c r="A8" s="1"/>
      <c r="B8" s="30"/>
      <c r="C8" s="31"/>
      <c r="D8" s="32" t="s">
        <v>13</v>
      </c>
      <c r="E8" s="33"/>
      <c r="F8" s="22"/>
      <c r="G8" s="21"/>
      <c r="H8" s="21"/>
      <c r="I8" s="26"/>
      <c r="J8" s="26"/>
      <c r="K8" s="26"/>
      <c r="L8" s="26"/>
      <c r="M8" s="26"/>
      <c r="N8" s="177"/>
      <c r="O8" s="177"/>
      <c r="P8" s="177"/>
      <c r="Q8" s="21"/>
      <c r="R8" s="161"/>
      <c r="S8" s="178" t="s">
        <v>14</v>
      </c>
      <c r="T8" s="179" t="s">
        <v>15</v>
      </c>
      <c r="U8" s="180" t="s">
        <v>13</v>
      </c>
      <c r="V8" s="33"/>
      <c r="W8" s="21"/>
      <c r="X8" s="21"/>
      <c r="Y8" s="21"/>
      <c r="Z8" s="26"/>
      <c r="AA8" s="26"/>
      <c r="AB8" s="26"/>
      <c r="AC8" s="26"/>
      <c r="AD8" s="26"/>
      <c r="AE8" s="177"/>
      <c r="AF8" s="177"/>
      <c r="AG8" s="177"/>
      <c r="AH8" s="21"/>
      <c r="AI8" s="161"/>
      <c r="AJ8" s="178" t="s">
        <v>14</v>
      </c>
      <c r="AK8" s="179" t="s">
        <v>15</v>
      </c>
      <c r="AL8" s="180" t="s">
        <v>13</v>
      </c>
      <c r="AM8" s="33"/>
      <c r="AN8" s="21"/>
      <c r="AO8" s="21"/>
      <c r="AP8" s="21"/>
      <c r="AQ8" s="26"/>
      <c r="AR8" s="26"/>
      <c r="AS8" s="26"/>
      <c r="AT8" s="26"/>
      <c r="AU8" s="26"/>
      <c r="AV8" s="177"/>
      <c r="AW8" s="177"/>
      <c r="AX8" s="177"/>
      <c r="AY8" s="21"/>
      <c r="AZ8" s="161"/>
      <c r="BA8" s="178" t="s">
        <v>14</v>
      </c>
      <c r="BB8" s="179" t="s">
        <v>15</v>
      </c>
      <c r="BC8" s="180" t="s">
        <v>13</v>
      </c>
      <c r="BD8" s="33"/>
      <c r="BE8" s="21"/>
      <c r="BF8" s="21"/>
      <c r="BG8" s="21"/>
      <c r="BH8" s="26"/>
      <c r="BI8" s="26"/>
      <c r="BJ8" s="26"/>
      <c r="BK8" s="26"/>
      <c r="BL8" s="26"/>
      <c r="BM8" s="177"/>
      <c r="BN8" s="177"/>
      <c r="BO8" s="177"/>
      <c r="BP8" s="21"/>
      <c r="BQ8" s="161"/>
      <c r="BR8" s="178" t="s">
        <v>14</v>
      </c>
      <c r="BS8" s="179" t="s">
        <v>15</v>
      </c>
      <c r="BT8" s="180" t="s">
        <v>13</v>
      </c>
      <c r="BU8" s="33"/>
      <c r="BV8" s="21"/>
      <c r="BW8" s="21"/>
      <c r="BX8" s="21"/>
      <c r="BY8" s="26"/>
      <c r="BZ8" s="26"/>
      <c r="CA8" s="26"/>
      <c r="CB8" s="26"/>
      <c r="CC8" s="26"/>
      <c r="CD8" s="177"/>
      <c r="CE8" s="177"/>
      <c r="CF8" s="177"/>
      <c r="CG8" s="21"/>
      <c r="CH8" s="161"/>
      <c r="CI8" s="178" t="s">
        <v>14</v>
      </c>
      <c r="CJ8" s="179" t="s">
        <v>15</v>
      </c>
      <c r="CK8" s="180" t="s">
        <v>13</v>
      </c>
      <c r="CL8" s="33"/>
      <c r="CM8" s="21"/>
      <c r="CN8" s="21"/>
      <c r="CO8" s="21"/>
      <c r="CP8" s="26"/>
      <c r="CQ8" s="26"/>
      <c r="CR8" s="26"/>
      <c r="CS8" s="26"/>
      <c r="CT8" s="26"/>
      <c r="CU8" s="177"/>
      <c r="CV8" s="177"/>
      <c r="CW8" s="177"/>
      <c r="CX8" s="21"/>
      <c r="CY8" s="161"/>
      <c r="CZ8" s="178" t="s">
        <v>14</v>
      </c>
      <c r="DA8" s="179" t="s">
        <v>15</v>
      </c>
      <c r="DB8" s="180" t="s">
        <v>13</v>
      </c>
      <c r="DC8" s="33"/>
      <c r="DD8" s="21"/>
      <c r="DE8" s="21"/>
      <c r="DF8" s="21"/>
      <c r="DG8" s="26"/>
      <c r="DH8" s="26"/>
      <c r="DI8" s="26"/>
      <c r="DJ8" s="26"/>
      <c r="DK8" s="26"/>
      <c r="DL8" s="177"/>
      <c r="DM8" s="177"/>
      <c r="DN8" s="177"/>
      <c r="DO8" s="21"/>
      <c r="DP8" s="161"/>
      <c r="DQ8" s="178" t="s">
        <v>14</v>
      </c>
      <c r="DR8" s="179" t="s">
        <v>15</v>
      </c>
      <c r="DS8" s="180" t="s">
        <v>13</v>
      </c>
      <c r="DT8" s="33"/>
      <c r="DU8" s="21"/>
      <c r="DV8" s="21"/>
      <c r="DW8" s="21"/>
      <c r="DX8" s="26"/>
      <c r="DY8" s="26"/>
      <c r="DZ8" s="26"/>
      <c r="EA8" s="26"/>
      <c r="EB8" s="26"/>
      <c r="EC8" s="177"/>
      <c r="ED8" s="177"/>
      <c r="EE8" s="177"/>
      <c r="EF8" s="21"/>
      <c r="EG8" s="161"/>
      <c r="EH8" s="178" t="s">
        <v>14</v>
      </c>
      <c r="EI8" s="179" t="s">
        <v>15</v>
      </c>
      <c r="EJ8" s="180" t="s">
        <v>13</v>
      </c>
      <c r="EK8" s="33"/>
      <c r="EL8" s="21"/>
      <c r="EM8" s="21"/>
      <c r="EN8" s="21"/>
      <c r="EO8" s="26"/>
      <c r="EP8" s="26"/>
      <c r="EQ8" s="26"/>
      <c r="ER8" s="26"/>
      <c r="ES8" s="26"/>
      <c r="ET8" s="177"/>
      <c r="EU8" s="177"/>
      <c r="EV8" s="177"/>
      <c r="EW8" s="21"/>
      <c r="EX8" s="161"/>
      <c r="EY8" s="178"/>
      <c r="EZ8" s="179"/>
      <c r="FA8" s="180" t="s">
        <v>13</v>
      </c>
      <c r="FB8" s="33"/>
      <c r="FC8" s="21"/>
      <c r="FD8" s="21"/>
      <c r="FE8" s="21"/>
      <c r="FF8" s="26"/>
      <c r="FG8" s="26"/>
      <c r="FH8" s="26"/>
      <c r="FI8" s="26"/>
      <c r="FJ8" s="26"/>
      <c r="FK8" s="177"/>
      <c r="FL8" s="177"/>
      <c r="FM8" s="177"/>
      <c r="FN8" s="21"/>
      <c r="FO8" s="161"/>
      <c r="FP8" s="178"/>
      <c r="FQ8" s="179"/>
      <c r="FR8" s="180" t="s">
        <v>13</v>
      </c>
      <c r="FS8" s="33"/>
      <c r="FT8" s="21"/>
      <c r="FU8" s="21"/>
      <c r="FV8" s="21"/>
      <c r="FW8" s="26"/>
      <c r="FX8" s="26"/>
      <c r="FY8" s="26"/>
      <c r="FZ8" s="26"/>
      <c r="GA8" s="26"/>
      <c r="GB8" s="177"/>
      <c r="GC8" s="177"/>
      <c r="GD8" s="177"/>
      <c r="GE8" s="21"/>
      <c r="GF8" s="161"/>
      <c r="GG8" s="178"/>
      <c r="GH8" s="179"/>
      <c r="GI8" s="180" t="s">
        <v>13</v>
      </c>
      <c r="GJ8" s="33"/>
      <c r="GK8" s="21"/>
      <c r="GL8" s="21"/>
      <c r="GM8" s="21"/>
      <c r="GN8" s="26"/>
      <c r="GO8" s="26"/>
      <c r="GP8" s="26"/>
      <c r="GQ8" s="26"/>
      <c r="GR8" s="26"/>
      <c r="GS8" s="177"/>
      <c r="GT8" s="177"/>
      <c r="GU8" s="177"/>
      <c r="GV8" s="22"/>
      <c r="GW8" s="1"/>
    </row>
    <row r="9" spans="1:205" s="44" customFormat="1" ht="28.05" customHeight="1" thickBot="1">
      <c r="A9" s="34"/>
      <c r="B9" s="35" t="s">
        <v>16</v>
      </c>
      <c r="C9" s="36" t="s">
        <v>17</v>
      </c>
      <c r="D9" s="36" t="s">
        <v>18</v>
      </c>
      <c r="E9" s="37" t="s">
        <v>19</v>
      </c>
      <c r="F9" s="38" t="s">
        <v>20</v>
      </c>
      <c r="G9" s="39"/>
      <c r="H9" s="40" t="s">
        <v>21</v>
      </c>
      <c r="I9" s="41"/>
      <c r="J9" s="42"/>
      <c r="K9" s="43"/>
      <c r="L9" s="181" t="s">
        <v>22</v>
      </c>
      <c r="M9" s="182"/>
      <c r="N9" s="183"/>
      <c r="O9" s="184"/>
      <c r="P9" s="185" t="s">
        <v>23</v>
      </c>
      <c r="Q9" s="186"/>
      <c r="R9" s="187"/>
      <c r="S9" s="35" t="s">
        <v>16</v>
      </c>
      <c r="T9" s="188" t="s">
        <v>24</v>
      </c>
      <c r="U9" s="36" t="s">
        <v>18</v>
      </c>
      <c r="V9" s="37" t="s">
        <v>19</v>
      </c>
      <c r="W9" s="189" t="s">
        <v>20</v>
      </c>
      <c r="X9" s="39"/>
      <c r="Y9" s="40" t="s">
        <v>21</v>
      </c>
      <c r="Z9" s="41"/>
      <c r="AA9" s="42"/>
      <c r="AB9" s="43"/>
      <c r="AC9" s="181" t="s">
        <v>22</v>
      </c>
      <c r="AD9" s="182"/>
      <c r="AE9" s="183"/>
      <c r="AF9" s="184"/>
      <c r="AG9" s="185" t="s">
        <v>23</v>
      </c>
      <c r="AH9" s="186"/>
      <c r="AI9" s="187"/>
      <c r="AJ9" s="35" t="s">
        <v>16</v>
      </c>
      <c r="AK9" s="188" t="s">
        <v>24</v>
      </c>
      <c r="AL9" s="36" t="s">
        <v>18</v>
      </c>
      <c r="AM9" s="37" t="s">
        <v>19</v>
      </c>
      <c r="AN9" s="189" t="s">
        <v>20</v>
      </c>
      <c r="AO9" s="39"/>
      <c r="AP9" s="40" t="s">
        <v>21</v>
      </c>
      <c r="AQ9" s="41"/>
      <c r="AR9" s="42"/>
      <c r="AS9" s="43"/>
      <c r="AT9" s="181" t="s">
        <v>22</v>
      </c>
      <c r="AU9" s="182"/>
      <c r="AV9" s="183"/>
      <c r="AW9" s="184"/>
      <c r="AX9" s="185" t="s">
        <v>23</v>
      </c>
      <c r="AY9" s="186"/>
      <c r="AZ9" s="187"/>
      <c r="BA9" s="35" t="s">
        <v>16</v>
      </c>
      <c r="BB9" s="188" t="s">
        <v>24</v>
      </c>
      <c r="BC9" s="36" t="s">
        <v>18</v>
      </c>
      <c r="BD9" s="37" t="s">
        <v>19</v>
      </c>
      <c r="BE9" s="189" t="s">
        <v>20</v>
      </c>
      <c r="BF9" s="39"/>
      <c r="BG9" s="40" t="s">
        <v>21</v>
      </c>
      <c r="BH9" s="41"/>
      <c r="BI9" s="42"/>
      <c r="BJ9" s="43"/>
      <c r="BK9" s="181" t="s">
        <v>22</v>
      </c>
      <c r="BL9" s="182"/>
      <c r="BM9" s="183"/>
      <c r="BN9" s="184"/>
      <c r="BO9" s="185" t="s">
        <v>23</v>
      </c>
      <c r="BP9" s="186"/>
      <c r="BQ9" s="187"/>
      <c r="BR9" s="35" t="s">
        <v>16</v>
      </c>
      <c r="BS9" s="188" t="s">
        <v>24</v>
      </c>
      <c r="BT9" s="36" t="s">
        <v>18</v>
      </c>
      <c r="BU9" s="37" t="s">
        <v>19</v>
      </c>
      <c r="BV9" s="189" t="s">
        <v>20</v>
      </c>
      <c r="BW9" s="39"/>
      <c r="BX9" s="40" t="s">
        <v>21</v>
      </c>
      <c r="BY9" s="41"/>
      <c r="BZ9" s="42"/>
      <c r="CA9" s="43"/>
      <c r="CB9" s="181" t="s">
        <v>22</v>
      </c>
      <c r="CC9" s="182"/>
      <c r="CD9" s="183"/>
      <c r="CE9" s="184"/>
      <c r="CF9" s="185" t="s">
        <v>23</v>
      </c>
      <c r="CG9" s="186"/>
      <c r="CH9" s="187"/>
      <c r="CI9" s="35" t="s">
        <v>16</v>
      </c>
      <c r="CJ9" s="188" t="s">
        <v>24</v>
      </c>
      <c r="CK9" s="36" t="s">
        <v>18</v>
      </c>
      <c r="CL9" s="37" t="s">
        <v>19</v>
      </c>
      <c r="CM9" s="189" t="s">
        <v>20</v>
      </c>
      <c r="CN9" s="39"/>
      <c r="CO9" s="40" t="s">
        <v>21</v>
      </c>
      <c r="CP9" s="41"/>
      <c r="CQ9" s="42"/>
      <c r="CR9" s="43"/>
      <c r="CS9" s="181" t="s">
        <v>22</v>
      </c>
      <c r="CT9" s="182"/>
      <c r="CU9" s="183"/>
      <c r="CV9" s="184"/>
      <c r="CW9" s="185" t="s">
        <v>23</v>
      </c>
      <c r="CX9" s="186"/>
      <c r="CY9" s="187"/>
      <c r="CZ9" s="35" t="s">
        <v>16</v>
      </c>
      <c r="DA9" s="188" t="s">
        <v>24</v>
      </c>
      <c r="DB9" s="36" t="s">
        <v>18</v>
      </c>
      <c r="DC9" s="37" t="s">
        <v>19</v>
      </c>
      <c r="DD9" s="189" t="s">
        <v>20</v>
      </c>
      <c r="DE9" s="39"/>
      <c r="DF9" s="40" t="s">
        <v>21</v>
      </c>
      <c r="DG9" s="41"/>
      <c r="DH9" s="42"/>
      <c r="DI9" s="43"/>
      <c r="DJ9" s="181" t="s">
        <v>22</v>
      </c>
      <c r="DK9" s="182"/>
      <c r="DL9" s="183"/>
      <c r="DM9" s="184"/>
      <c r="DN9" s="185" t="s">
        <v>23</v>
      </c>
      <c r="DO9" s="186"/>
      <c r="DP9" s="187"/>
      <c r="DQ9" s="35" t="s">
        <v>16</v>
      </c>
      <c r="DR9" s="188" t="s">
        <v>24</v>
      </c>
      <c r="DS9" s="36" t="s">
        <v>18</v>
      </c>
      <c r="DT9" s="37" t="s">
        <v>19</v>
      </c>
      <c r="DU9" s="189" t="s">
        <v>20</v>
      </c>
      <c r="DV9" s="39"/>
      <c r="DW9" s="40" t="s">
        <v>21</v>
      </c>
      <c r="DX9" s="41"/>
      <c r="DY9" s="42"/>
      <c r="DZ9" s="43"/>
      <c r="EA9" s="181" t="s">
        <v>22</v>
      </c>
      <c r="EB9" s="182"/>
      <c r="EC9" s="183"/>
      <c r="ED9" s="184"/>
      <c r="EE9" s="185" t="s">
        <v>23</v>
      </c>
      <c r="EF9" s="186"/>
      <c r="EG9" s="187"/>
      <c r="EH9" s="35" t="s">
        <v>16</v>
      </c>
      <c r="EI9" s="188" t="s">
        <v>24</v>
      </c>
      <c r="EJ9" s="36" t="s">
        <v>18</v>
      </c>
      <c r="EK9" s="37" t="s">
        <v>19</v>
      </c>
      <c r="EL9" s="189" t="s">
        <v>20</v>
      </c>
      <c r="EM9" s="39"/>
      <c r="EN9" s="40" t="s">
        <v>21</v>
      </c>
      <c r="EO9" s="41"/>
      <c r="EP9" s="42"/>
      <c r="EQ9" s="43"/>
      <c r="ER9" s="181" t="s">
        <v>22</v>
      </c>
      <c r="ES9" s="182"/>
      <c r="ET9" s="183"/>
      <c r="EU9" s="184"/>
      <c r="EV9" s="185" t="s">
        <v>23</v>
      </c>
      <c r="EW9" s="186"/>
      <c r="EX9" s="187"/>
      <c r="EY9" s="35" t="s">
        <v>16</v>
      </c>
      <c r="EZ9" s="188" t="s">
        <v>24</v>
      </c>
      <c r="FA9" s="36" t="s">
        <v>18</v>
      </c>
      <c r="FB9" s="37" t="s">
        <v>19</v>
      </c>
      <c r="FC9" s="189" t="s">
        <v>20</v>
      </c>
      <c r="FD9" s="39"/>
      <c r="FE9" s="40" t="s">
        <v>21</v>
      </c>
      <c r="FF9" s="41"/>
      <c r="FG9" s="42"/>
      <c r="FH9" s="43"/>
      <c r="FI9" s="181" t="s">
        <v>22</v>
      </c>
      <c r="FJ9" s="182"/>
      <c r="FK9" s="183"/>
      <c r="FL9" s="184"/>
      <c r="FM9" s="185" t="s">
        <v>23</v>
      </c>
      <c r="FN9" s="186"/>
      <c r="FO9" s="187"/>
      <c r="FP9" s="35" t="s">
        <v>16</v>
      </c>
      <c r="FQ9" s="188" t="s">
        <v>24</v>
      </c>
      <c r="FR9" s="36" t="s">
        <v>18</v>
      </c>
      <c r="FS9" s="37" t="s">
        <v>19</v>
      </c>
      <c r="FT9" s="189" t="s">
        <v>20</v>
      </c>
      <c r="FU9" s="39"/>
      <c r="FV9" s="40" t="s">
        <v>21</v>
      </c>
      <c r="FW9" s="41"/>
      <c r="FX9" s="42"/>
      <c r="FY9" s="43"/>
      <c r="FZ9" s="181" t="s">
        <v>22</v>
      </c>
      <c r="GA9" s="182"/>
      <c r="GB9" s="183"/>
      <c r="GC9" s="184"/>
      <c r="GD9" s="185" t="s">
        <v>23</v>
      </c>
      <c r="GE9" s="186"/>
      <c r="GF9" s="187"/>
      <c r="GG9" s="35" t="s">
        <v>16</v>
      </c>
      <c r="GH9" s="188" t="s">
        <v>24</v>
      </c>
      <c r="GI9" s="36" t="s">
        <v>18</v>
      </c>
      <c r="GJ9" s="37" t="s">
        <v>19</v>
      </c>
      <c r="GK9" s="189" t="s">
        <v>20</v>
      </c>
      <c r="GL9" s="39"/>
      <c r="GM9" s="40" t="s">
        <v>21</v>
      </c>
      <c r="GN9" s="41"/>
      <c r="GO9" s="42"/>
      <c r="GP9" s="43"/>
      <c r="GQ9" s="181" t="s">
        <v>22</v>
      </c>
      <c r="GR9" s="182"/>
      <c r="GS9" s="183"/>
      <c r="GT9" s="184"/>
      <c r="GU9" s="185" t="s">
        <v>23</v>
      </c>
      <c r="GV9" s="190"/>
      <c r="GW9" s="191"/>
    </row>
    <row r="10" spans="1:205" ht="4.95" customHeight="1">
      <c r="A10" s="1"/>
      <c r="B10" s="45"/>
      <c r="C10" s="46"/>
      <c r="D10" s="46"/>
      <c r="E10" s="31"/>
      <c r="F10" s="47"/>
      <c r="G10" s="48"/>
      <c r="H10" s="49"/>
      <c r="I10" s="49"/>
      <c r="J10" s="50"/>
      <c r="K10" s="50"/>
      <c r="L10" s="192"/>
      <c r="M10" s="193"/>
      <c r="N10" s="194"/>
      <c r="O10" s="194"/>
      <c r="P10" s="195"/>
      <c r="Q10" s="196"/>
      <c r="R10" s="161"/>
      <c r="S10" s="45"/>
      <c r="T10" s="46"/>
      <c r="U10" s="46"/>
      <c r="V10" s="31"/>
      <c r="W10" s="197"/>
      <c r="X10" s="48"/>
      <c r="Y10" s="49"/>
      <c r="Z10" s="49"/>
      <c r="AA10" s="50"/>
      <c r="AB10" s="50"/>
      <c r="AC10" s="192"/>
      <c r="AD10" s="193"/>
      <c r="AE10" s="194"/>
      <c r="AF10" s="194"/>
      <c r="AG10" s="195"/>
      <c r="AH10" s="196"/>
      <c r="AI10" s="161"/>
      <c r="AJ10" s="45"/>
      <c r="AK10" s="46"/>
      <c r="AL10" s="46"/>
      <c r="AM10" s="31"/>
      <c r="AN10" s="197"/>
      <c r="AO10" s="48"/>
      <c r="AP10" s="49"/>
      <c r="AQ10" s="49"/>
      <c r="AR10" s="50"/>
      <c r="AS10" s="50"/>
      <c r="AT10" s="192"/>
      <c r="AU10" s="193"/>
      <c r="AV10" s="194"/>
      <c r="AW10" s="194"/>
      <c r="AX10" s="195"/>
      <c r="AY10" s="196"/>
      <c r="AZ10" s="161"/>
      <c r="BA10" s="45"/>
      <c r="BB10" s="46"/>
      <c r="BC10" s="46"/>
      <c r="BD10" s="31"/>
      <c r="BE10" s="197"/>
      <c r="BF10" s="48"/>
      <c r="BG10" s="49"/>
      <c r="BH10" s="49"/>
      <c r="BI10" s="50"/>
      <c r="BJ10" s="50"/>
      <c r="BK10" s="192"/>
      <c r="BL10" s="193"/>
      <c r="BM10" s="194"/>
      <c r="BN10" s="194"/>
      <c r="BO10" s="195"/>
      <c r="BP10" s="196"/>
      <c r="BQ10" s="161"/>
      <c r="BR10" s="45"/>
      <c r="BS10" s="46"/>
      <c r="BT10" s="46"/>
      <c r="BU10" s="31"/>
      <c r="BV10" s="197"/>
      <c r="BW10" s="48"/>
      <c r="BX10" s="49"/>
      <c r="BY10" s="49"/>
      <c r="BZ10" s="50"/>
      <c r="CA10" s="50"/>
      <c r="CB10" s="192"/>
      <c r="CC10" s="193"/>
      <c r="CD10" s="194"/>
      <c r="CE10" s="194"/>
      <c r="CF10" s="195"/>
      <c r="CG10" s="196"/>
      <c r="CH10" s="161"/>
      <c r="CI10" s="45"/>
      <c r="CJ10" s="46"/>
      <c r="CK10" s="46"/>
      <c r="CL10" s="31"/>
      <c r="CM10" s="197"/>
      <c r="CN10" s="48"/>
      <c r="CO10" s="49"/>
      <c r="CP10" s="49"/>
      <c r="CQ10" s="50"/>
      <c r="CR10" s="50"/>
      <c r="CS10" s="192"/>
      <c r="CT10" s="193"/>
      <c r="CU10" s="194"/>
      <c r="CV10" s="194"/>
      <c r="CW10" s="195"/>
      <c r="CX10" s="196"/>
      <c r="CY10" s="161"/>
      <c r="CZ10" s="45"/>
      <c r="DA10" s="46"/>
      <c r="DB10" s="46"/>
      <c r="DC10" s="31"/>
      <c r="DD10" s="197"/>
      <c r="DE10" s="48"/>
      <c r="DF10" s="49"/>
      <c r="DG10" s="49"/>
      <c r="DH10" s="50"/>
      <c r="DI10" s="50"/>
      <c r="DJ10" s="192"/>
      <c r="DK10" s="193"/>
      <c r="DL10" s="194"/>
      <c r="DM10" s="194"/>
      <c r="DN10" s="195"/>
      <c r="DO10" s="196"/>
      <c r="DP10" s="161"/>
      <c r="DQ10" s="45"/>
      <c r="DR10" s="46"/>
      <c r="DS10" s="46"/>
      <c r="DT10" s="31"/>
      <c r="DU10" s="197"/>
      <c r="DV10" s="48"/>
      <c r="DW10" s="49"/>
      <c r="DX10" s="49"/>
      <c r="DY10" s="50"/>
      <c r="DZ10" s="50"/>
      <c r="EA10" s="192"/>
      <c r="EB10" s="193"/>
      <c r="EC10" s="194"/>
      <c r="ED10" s="194"/>
      <c r="EE10" s="195"/>
      <c r="EF10" s="196"/>
      <c r="EG10" s="161"/>
      <c r="EH10" s="45"/>
      <c r="EI10" s="46"/>
      <c r="EJ10" s="46"/>
      <c r="EK10" s="31"/>
      <c r="EL10" s="197"/>
      <c r="EM10" s="48"/>
      <c r="EN10" s="49"/>
      <c r="EO10" s="49"/>
      <c r="EP10" s="50"/>
      <c r="EQ10" s="50"/>
      <c r="ER10" s="192"/>
      <c r="ES10" s="193"/>
      <c r="ET10" s="194"/>
      <c r="EU10" s="194"/>
      <c r="EV10" s="195"/>
      <c r="EW10" s="196"/>
      <c r="EX10" s="161"/>
      <c r="EY10" s="45"/>
      <c r="EZ10" s="46"/>
      <c r="FA10" s="46"/>
      <c r="FB10" s="31"/>
      <c r="FC10" s="197"/>
      <c r="FD10" s="48"/>
      <c r="FE10" s="49"/>
      <c r="FF10" s="49"/>
      <c r="FG10" s="50"/>
      <c r="FH10" s="50"/>
      <c r="FI10" s="192"/>
      <c r="FJ10" s="193"/>
      <c r="FK10" s="194"/>
      <c r="FL10" s="194"/>
      <c r="FM10" s="195"/>
      <c r="FN10" s="196"/>
      <c r="FO10" s="161"/>
      <c r="FP10" s="45"/>
      <c r="FQ10" s="46"/>
      <c r="FR10" s="46"/>
      <c r="FS10" s="31"/>
      <c r="FT10" s="197"/>
      <c r="FU10" s="48"/>
      <c r="FV10" s="49"/>
      <c r="FW10" s="49"/>
      <c r="FX10" s="50"/>
      <c r="FY10" s="50"/>
      <c r="FZ10" s="192"/>
      <c r="GA10" s="193"/>
      <c r="GB10" s="194"/>
      <c r="GC10" s="194"/>
      <c r="GD10" s="195"/>
      <c r="GE10" s="196"/>
      <c r="GF10" s="161"/>
      <c r="GG10" s="45"/>
      <c r="GH10" s="46"/>
      <c r="GI10" s="46"/>
      <c r="GJ10" s="31"/>
      <c r="GK10" s="197"/>
      <c r="GL10" s="48"/>
      <c r="GM10" s="49"/>
      <c r="GN10" s="49"/>
      <c r="GO10" s="50"/>
      <c r="GP10" s="50"/>
      <c r="GQ10" s="192"/>
      <c r="GR10" s="193"/>
      <c r="GS10" s="194"/>
      <c r="GT10" s="194"/>
      <c r="GU10" s="195"/>
      <c r="GV10" s="198"/>
      <c r="GW10" s="1"/>
    </row>
    <row r="11" spans="1:205" s="61" customFormat="1" ht="16.149999999999999" customHeight="1">
      <c r="A11" s="51"/>
      <c r="B11" s="52">
        <v>1</v>
      </c>
      <c r="C11" s="227">
        <v>287</v>
      </c>
      <c r="D11" s="227">
        <v>381</v>
      </c>
      <c r="E11" s="228">
        <v>4</v>
      </c>
      <c r="F11" s="229">
        <v>12</v>
      </c>
      <c r="G11" s="56"/>
      <c r="H11" s="57">
        <v>1</v>
      </c>
      <c r="I11" s="58"/>
      <c r="J11" s="59">
        <f t="shared" ref="J11:K19" si="0">E11</f>
        <v>4</v>
      </c>
      <c r="K11" s="59">
        <f t="shared" si="0"/>
        <v>12</v>
      </c>
      <c r="L11" s="199">
        <v>6</v>
      </c>
      <c r="M11" s="200">
        <f>L7-K11</f>
        <v>14</v>
      </c>
      <c r="N11" s="130">
        <f t="shared" ref="N11:N19" si="1">IF(M11&lt;0,0,IF(M11&lt;18,1,IF(M11&lt;36,2,3)))</f>
        <v>1</v>
      </c>
      <c r="O11" s="131">
        <f t="shared" ref="O11:O19" si="2">J11-L11</f>
        <v>-2</v>
      </c>
      <c r="P11" s="60">
        <f t="shared" ref="P11:P19" si="3">IF(L11&lt;1,"",IF((2+O11+N11)&gt;-1,(2+O11+N11),0))</f>
        <v>1</v>
      </c>
      <c r="Q11" s="105"/>
      <c r="R11" s="108"/>
      <c r="S11" s="127">
        <v>1</v>
      </c>
      <c r="T11" s="132">
        <f>C11</f>
        <v>287</v>
      </c>
      <c r="U11" s="133">
        <v>381</v>
      </c>
      <c r="V11" s="128">
        <f>E11</f>
        <v>4</v>
      </c>
      <c r="W11" s="134">
        <f>F11</f>
        <v>12</v>
      </c>
      <c r="X11" s="201"/>
      <c r="Y11" s="135">
        <v>1</v>
      </c>
      <c r="Z11" s="136"/>
      <c r="AA11" s="129">
        <f t="shared" ref="AA11:AB19" si="4">V11</f>
        <v>4</v>
      </c>
      <c r="AB11" s="129">
        <f t="shared" si="4"/>
        <v>12</v>
      </c>
      <c r="AC11" s="202">
        <v>5</v>
      </c>
      <c r="AD11" s="200">
        <f>AC7-AB11</f>
        <v>4</v>
      </c>
      <c r="AE11" s="130">
        <f t="shared" ref="AE11:AE19" si="5">IF(AD11&lt;0,0,IF(AD11&lt;18,1,IF(AD11&lt;36,2,3)))</f>
        <v>1</v>
      </c>
      <c r="AF11" s="131">
        <f t="shared" ref="AF11:AF19" si="6">AA11-AC11</f>
        <v>-1</v>
      </c>
      <c r="AG11" s="60">
        <f t="shared" ref="AG11:AG19" si="7">IF(AC11&lt;1,"",IF((2+AF11+AE11)&gt;-1,(2+AF11+AE11),0))</f>
        <v>2</v>
      </c>
      <c r="AH11" s="105"/>
      <c r="AI11" s="108"/>
      <c r="AJ11" s="127">
        <v>1</v>
      </c>
      <c r="AK11" s="132">
        <f>T11</f>
        <v>287</v>
      </c>
      <c r="AL11" s="133">
        <v>381</v>
      </c>
      <c r="AM11" s="128">
        <f>V11</f>
        <v>4</v>
      </c>
      <c r="AN11" s="134">
        <f>W11</f>
        <v>12</v>
      </c>
      <c r="AO11" s="201"/>
      <c r="AP11" s="135">
        <v>1</v>
      </c>
      <c r="AQ11" s="136"/>
      <c r="AR11" s="129">
        <f t="shared" ref="AR11:AS19" si="8">AM11</f>
        <v>4</v>
      </c>
      <c r="AS11" s="129">
        <f t="shared" si="8"/>
        <v>12</v>
      </c>
      <c r="AT11" s="202">
        <v>7</v>
      </c>
      <c r="AU11" s="200">
        <f>AT7-AS11</f>
        <v>16</v>
      </c>
      <c r="AV11" s="130">
        <f t="shared" ref="AV11:AV19" si="9">IF(AU11&lt;0,0,IF(AU11&lt;18,1,IF(AU11&lt;36,2,3)))</f>
        <v>1</v>
      </c>
      <c r="AW11" s="131">
        <f t="shared" ref="AW11:AW19" si="10">AR11-AT11</f>
        <v>-3</v>
      </c>
      <c r="AX11" s="60">
        <f t="shared" ref="AX11:AX19" si="11">IF(AT11&lt;1,"",IF((2+AW11+AV11)&gt;-1,(2+AW11+AV11),0))</f>
        <v>0</v>
      </c>
      <c r="AY11" s="105"/>
      <c r="AZ11" s="108"/>
      <c r="BA11" s="127">
        <v>1</v>
      </c>
      <c r="BB11" s="132">
        <f>AK11</f>
        <v>287</v>
      </c>
      <c r="BC11" s="133">
        <v>381</v>
      </c>
      <c r="BD11" s="128">
        <f>AM11</f>
        <v>4</v>
      </c>
      <c r="BE11" s="134">
        <f>AN11</f>
        <v>12</v>
      </c>
      <c r="BF11" s="201"/>
      <c r="BG11" s="135">
        <v>1</v>
      </c>
      <c r="BH11" s="136"/>
      <c r="BI11" s="129">
        <f t="shared" ref="BI11:BJ19" si="12">BD11</f>
        <v>4</v>
      </c>
      <c r="BJ11" s="129">
        <f t="shared" si="12"/>
        <v>12</v>
      </c>
      <c r="BK11" s="295">
        <v>7</v>
      </c>
      <c r="BL11" s="200">
        <f>BK7-BJ11</f>
        <v>16</v>
      </c>
      <c r="BM11" s="130">
        <f t="shared" ref="BM11:BM19" si="13">IF(BL11&lt;0,0,IF(BL11&lt;18,1,IF(BL11&lt;36,2,3)))</f>
        <v>1</v>
      </c>
      <c r="BN11" s="131">
        <f t="shared" ref="BN11:BN19" si="14">BI11-BK11</f>
        <v>-3</v>
      </c>
      <c r="BO11" s="60">
        <f t="shared" ref="BO11:BO19" si="15">IF(BK11&lt;1,"",IF((2+BN11+BM11)&gt;-1,(2+BN11+BM11),0))</f>
        <v>0</v>
      </c>
      <c r="BP11" s="105"/>
      <c r="BQ11" s="108"/>
      <c r="BR11" s="127">
        <v>1</v>
      </c>
      <c r="BS11" s="132">
        <f>BB11</f>
        <v>287</v>
      </c>
      <c r="BT11" s="133">
        <v>381</v>
      </c>
      <c r="BU11" s="128">
        <f>BD11</f>
        <v>4</v>
      </c>
      <c r="BV11" s="134">
        <f>BE11</f>
        <v>12</v>
      </c>
      <c r="BW11" s="201"/>
      <c r="BX11" s="135">
        <v>1</v>
      </c>
      <c r="BY11" s="136"/>
      <c r="BZ11" s="129">
        <f t="shared" ref="BZ11:CA19" si="16">BU11</f>
        <v>4</v>
      </c>
      <c r="CA11" s="129">
        <f t="shared" si="16"/>
        <v>12</v>
      </c>
      <c r="CB11" s="202">
        <v>6</v>
      </c>
      <c r="CC11" s="200">
        <f>CB7-CA11</f>
        <v>4</v>
      </c>
      <c r="CD11" s="130">
        <f t="shared" ref="CD11:CD19" si="17">IF(CC11&lt;0,0,IF(CC11&lt;18,1,IF(CC11&lt;36,2,3)))</f>
        <v>1</v>
      </c>
      <c r="CE11" s="131">
        <f t="shared" ref="CE11:CE19" si="18">BZ11-CB11</f>
        <v>-2</v>
      </c>
      <c r="CF11" s="60">
        <f t="shared" ref="CF11:CF19" si="19">IF(CB11&lt;1,"",IF((2+CE11+CD11)&gt;-1,(2+CE11+CD11),0))</f>
        <v>1</v>
      </c>
      <c r="CG11" s="105"/>
      <c r="CH11" s="108"/>
      <c r="CI11" s="127">
        <v>1</v>
      </c>
      <c r="CJ11" s="132">
        <f>BS11</f>
        <v>287</v>
      </c>
      <c r="CK11" s="133">
        <v>381</v>
      </c>
      <c r="CL11" s="128">
        <f>BU11</f>
        <v>4</v>
      </c>
      <c r="CM11" s="134">
        <f>BV11</f>
        <v>12</v>
      </c>
      <c r="CN11" s="201"/>
      <c r="CO11" s="135">
        <v>1</v>
      </c>
      <c r="CP11" s="136"/>
      <c r="CQ11" s="129">
        <f t="shared" ref="CQ11:CR19" si="20">CL11</f>
        <v>4</v>
      </c>
      <c r="CR11" s="129">
        <f t="shared" si="20"/>
        <v>12</v>
      </c>
      <c r="CS11" s="202">
        <v>4</v>
      </c>
      <c r="CT11" s="200">
        <f>CS7-CR11</f>
        <v>6</v>
      </c>
      <c r="CU11" s="130">
        <f t="shared" ref="CU11:CU19" si="21">IF(CT11&lt;0,0,IF(CT11&lt;18,1,IF(CT11&lt;36,2,3)))</f>
        <v>1</v>
      </c>
      <c r="CV11" s="131">
        <f t="shared" ref="CV11:CV19" si="22">CQ11-CS11</f>
        <v>0</v>
      </c>
      <c r="CW11" s="60">
        <f t="shared" ref="CW11:CW19" si="23">IF(CS11&lt;1,"",IF((2+CV11+CU11)&gt;-1,(2+CV11+CU11),0))</f>
        <v>3</v>
      </c>
      <c r="CX11" s="105"/>
      <c r="CY11" s="108"/>
      <c r="CZ11" s="127">
        <v>1</v>
      </c>
      <c r="DA11" s="132">
        <f>CJ11</f>
        <v>287</v>
      </c>
      <c r="DB11" s="133">
        <v>381</v>
      </c>
      <c r="DC11" s="128">
        <f>CL11</f>
        <v>4</v>
      </c>
      <c r="DD11" s="134">
        <f>CM11</f>
        <v>12</v>
      </c>
      <c r="DE11" s="201"/>
      <c r="DF11" s="135">
        <v>1</v>
      </c>
      <c r="DG11" s="136"/>
      <c r="DH11" s="129">
        <f t="shared" ref="DH11:DI19" si="24">DC11</f>
        <v>4</v>
      </c>
      <c r="DI11" s="129">
        <f t="shared" si="24"/>
        <v>12</v>
      </c>
      <c r="DJ11" s="202">
        <v>4</v>
      </c>
      <c r="DK11" s="200">
        <f>DJ7-DI11</f>
        <v>6</v>
      </c>
      <c r="DL11" s="130">
        <f t="shared" ref="DL11:DL19" si="25">IF(DK11&lt;0,0,IF(DK11&lt;18,1,IF(DK11&lt;36,2,3)))</f>
        <v>1</v>
      </c>
      <c r="DM11" s="131">
        <f t="shared" ref="DM11:DM19" si="26">DH11-DJ11</f>
        <v>0</v>
      </c>
      <c r="DN11" s="60">
        <f t="shared" ref="DN11:DN19" si="27">IF(DJ11&lt;1,"",IF((2+DM11+DL11)&gt;-1,(2+DM11+DL11),0))</f>
        <v>3</v>
      </c>
      <c r="DO11" s="105"/>
      <c r="DP11" s="108"/>
      <c r="DQ11" s="127">
        <v>1</v>
      </c>
      <c r="DR11" s="132">
        <f>DA11</f>
        <v>287</v>
      </c>
      <c r="DS11" s="133">
        <v>381</v>
      </c>
      <c r="DT11" s="128">
        <f>DC11</f>
        <v>4</v>
      </c>
      <c r="DU11" s="134">
        <f>DD11</f>
        <v>12</v>
      </c>
      <c r="DV11" s="201"/>
      <c r="DW11" s="135">
        <v>1</v>
      </c>
      <c r="DX11" s="136"/>
      <c r="DY11" s="129">
        <f t="shared" ref="DY11:DZ19" si="28">DT11</f>
        <v>4</v>
      </c>
      <c r="DZ11" s="129">
        <f t="shared" si="28"/>
        <v>12</v>
      </c>
      <c r="EA11" s="202"/>
      <c r="EB11" s="203">
        <f>EA7-DZ11</f>
        <v>9</v>
      </c>
      <c r="EC11" s="203">
        <f t="shared" ref="EC11:EC19" si="29">IF(EB11&lt;0,0,IF(EB11&lt;18,1,IF(EB11&lt;36,2,3)))</f>
        <v>1</v>
      </c>
      <c r="ED11" s="203">
        <f t="shared" ref="ED11:ED19" si="30">DY11-EA11</f>
        <v>4</v>
      </c>
      <c r="EE11" s="60" t="str">
        <f t="shared" ref="EE11:EE19" si="31">IF(EA11&lt;1,"",IF((2+ED11+EC11)&gt;-1,(2+ED11+EC11),0))</f>
        <v/>
      </c>
      <c r="EF11" s="105"/>
      <c r="EG11" s="108"/>
      <c r="EH11" s="127">
        <v>1</v>
      </c>
      <c r="EI11" s="132">
        <f>DR11</f>
        <v>287</v>
      </c>
      <c r="EJ11" s="133">
        <v>381</v>
      </c>
      <c r="EK11" s="128">
        <f>DT11</f>
        <v>4</v>
      </c>
      <c r="EL11" s="134">
        <f>DU11</f>
        <v>12</v>
      </c>
      <c r="EM11" s="201"/>
      <c r="EN11" s="135">
        <v>1</v>
      </c>
      <c r="EO11" s="136"/>
      <c r="EP11" s="129">
        <f t="shared" ref="EP11:EQ19" si="32">EK11</f>
        <v>4</v>
      </c>
      <c r="EQ11" s="129">
        <f t="shared" si="32"/>
        <v>12</v>
      </c>
      <c r="ER11" s="202"/>
      <c r="ES11" s="203">
        <f>ER7-EQ11</f>
        <v>-12</v>
      </c>
      <c r="ET11" s="203">
        <f t="shared" ref="ET11:ET19" si="33">IF(ES11&lt;0,0,IF(ES11&lt;18,1,IF(ES11&lt;36,2,3)))</f>
        <v>0</v>
      </c>
      <c r="EU11" s="203">
        <f t="shared" ref="EU11:EU19" si="34">EP11-ER11</f>
        <v>4</v>
      </c>
      <c r="EV11" s="60" t="str">
        <f t="shared" ref="EV11:EV19" si="35">IF(ER11&lt;1,"",IF((2+EU11+ET11)&gt;-1,(2+EU11+ET11),0))</f>
        <v/>
      </c>
      <c r="EW11" s="105"/>
      <c r="EX11" s="108"/>
      <c r="EY11" s="127">
        <v>1</v>
      </c>
      <c r="EZ11" s="132">
        <f>EI11</f>
        <v>287</v>
      </c>
      <c r="FA11" s="133">
        <v>381</v>
      </c>
      <c r="FB11" s="128">
        <f>EK11</f>
        <v>4</v>
      </c>
      <c r="FC11" s="134">
        <f>EL11</f>
        <v>12</v>
      </c>
      <c r="FD11" s="201"/>
      <c r="FE11" s="135">
        <v>1</v>
      </c>
      <c r="FF11" s="136"/>
      <c r="FG11" s="129">
        <f t="shared" ref="FG11:FH19" si="36">FB11</f>
        <v>4</v>
      </c>
      <c r="FH11" s="129">
        <f t="shared" si="36"/>
        <v>12</v>
      </c>
      <c r="FI11" s="202"/>
      <c r="FJ11" s="200">
        <f>FI7-FH11</f>
        <v>-12</v>
      </c>
      <c r="FK11" s="130">
        <f t="shared" ref="FK11:FK19" si="37">IF(FJ11&lt;0,0,IF(FJ11&lt;18,1,IF(FJ11&lt;36,2,3)))</f>
        <v>0</v>
      </c>
      <c r="FL11" s="131">
        <f t="shared" ref="FL11:FL19" si="38">FG11-FI11</f>
        <v>4</v>
      </c>
      <c r="FM11" s="60" t="str">
        <f t="shared" ref="FM11:FM19" si="39">IF(FI11&lt;1,"",IF((2+FL11+FK11)&gt;-1,(2+FL11+FK11),0))</f>
        <v/>
      </c>
      <c r="FN11" s="105"/>
      <c r="FO11" s="108"/>
      <c r="FP11" s="127">
        <v>1</v>
      </c>
      <c r="FQ11" s="132">
        <f>EZ11</f>
        <v>287</v>
      </c>
      <c r="FR11" s="133">
        <v>381</v>
      </c>
      <c r="FS11" s="128">
        <f>FB11</f>
        <v>4</v>
      </c>
      <c r="FT11" s="134">
        <f>FC11</f>
        <v>12</v>
      </c>
      <c r="FU11" s="201"/>
      <c r="FV11" s="135">
        <v>1</v>
      </c>
      <c r="FW11" s="136"/>
      <c r="FX11" s="129">
        <f t="shared" ref="FX11:FY19" si="40">FS11</f>
        <v>4</v>
      </c>
      <c r="FY11" s="129">
        <f t="shared" si="40"/>
        <v>12</v>
      </c>
      <c r="FZ11" s="202"/>
      <c r="GA11" s="200">
        <f>FZ7-FY11</f>
        <v>-12</v>
      </c>
      <c r="GB11" s="130">
        <f t="shared" ref="GB11:GB19" si="41">IF(GA11&lt;0,0,IF(GA11&lt;18,1,IF(GA11&lt;36,2,3)))</f>
        <v>0</v>
      </c>
      <c r="GC11" s="131">
        <f t="shared" ref="GC11:GC19" si="42">FX11-FZ11</f>
        <v>4</v>
      </c>
      <c r="GD11" s="60" t="str">
        <f t="shared" ref="GD11:GD19" si="43">IF(FZ11&lt;1,"",IF((2+GC11+GB11)&gt;-1,(2+GC11+GB11),0))</f>
        <v/>
      </c>
      <c r="GE11" s="105"/>
      <c r="GF11" s="108"/>
      <c r="GG11" s="127">
        <v>1</v>
      </c>
      <c r="GH11" s="132">
        <f>FQ11</f>
        <v>287</v>
      </c>
      <c r="GI11" s="133">
        <v>381</v>
      </c>
      <c r="GJ11" s="128">
        <f>FS11</f>
        <v>4</v>
      </c>
      <c r="GK11" s="134">
        <f>FT11</f>
        <v>12</v>
      </c>
      <c r="GL11" s="201"/>
      <c r="GM11" s="135">
        <v>1</v>
      </c>
      <c r="GN11" s="136"/>
      <c r="GO11" s="129">
        <f t="shared" ref="GO11:GP19" si="44">GJ11</f>
        <v>4</v>
      </c>
      <c r="GP11" s="129">
        <f t="shared" si="44"/>
        <v>12</v>
      </c>
      <c r="GQ11" s="202"/>
      <c r="GR11" s="200">
        <f>GQ7-GP11</f>
        <v>-12</v>
      </c>
      <c r="GS11" s="130">
        <f t="shared" ref="GS11:GS19" si="45">IF(GR11&lt;0,0,IF(GR11&lt;18,1,IF(GR11&lt;36,2,3)))</f>
        <v>0</v>
      </c>
      <c r="GT11" s="131">
        <f t="shared" ref="GT11:GT19" si="46">GO11-GQ11</f>
        <v>4</v>
      </c>
      <c r="GU11" s="60" t="str">
        <f t="shared" ref="GU11:GU19" si="47">IF(GQ11&lt;1,"",IF((2+GT11+GS11)&gt;-1,(2+GT11+GS11),0))</f>
        <v/>
      </c>
      <c r="GV11" s="204"/>
      <c r="GW11" s="205"/>
    </row>
    <row r="12" spans="1:205" s="61" customFormat="1" ht="16.149999999999999" customHeight="1">
      <c r="A12" s="51"/>
      <c r="B12" s="52">
        <v>2</v>
      </c>
      <c r="C12" s="227">
        <v>302</v>
      </c>
      <c r="D12" s="227">
        <v>491</v>
      </c>
      <c r="E12" s="228">
        <v>4</v>
      </c>
      <c r="F12" s="229">
        <v>8</v>
      </c>
      <c r="G12" s="56"/>
      <c r="H12" s="57">
        <v>2</v>
      </c>
      <c r="I12" s="58"/>
      <c r="J12" s="59">
        <f t="shared" si="0"/>
        <v>4</v>
      </c>
      <c r="K12" s="59">
        <f t="shared" si="0"/>
        <v>8</v>
      </c>
      <c r="L12" s="199">
        <v>7</v>
      </c>
      <c r="M12" s="200">
        <f>L7-K12</f>
        <v>18</v>
      </c>
      <c r="N12" s="130">
        <f t="shared" si="1"/>
        <v>2</v>
      </c>
      <c r="O12" s="131">
        <f t="shared" si="2"/>
        <v>-3</v>
      </c>
      <c r="P12" s="60">
        <f t="shared" si="3"/>
        <v>1</v>
      </c>
      <c r="Q12" s="105"/>
      <c r="R12" s="108"/>
      <c r="S12" s="127">
        <v>2</v>
      </c>
      <c r="T12" s="132">
        <f t="shared" ref="T12:T19" si="48">C12</f>
        <v>302</v>
      </c>
      <c r="U12" s="133">
        <v>381</v>
      </c>
      <c r="V12" s="128">
        <f t="shared" ref="V12:W19" si="49">E12</f>
        <v>4</v>
      </c>
      <c r="W12" s="134">
        <f t="shared" si="49"/>
        <v>8</v>
      </c>
      <c r="X12" s="201"/>
      <c r="Y12" s="135">
        <v>2</v>
      </c>
      <c r="Z12" s="136"/>
      <c r="AA12" s="129">
        <f t="shared" si="4"/>
        <v>4</v>
      </c>
      <c r="AB12" s="129">
        <f t="shared" si="4"/>
        <v>8</v>
      </c>
      <c r="AC12" s="202">
        <v>4</v>
      </c>
      <c r="AD12" s="200">
        <f>AC7-AB12</f>
        <v>8</v>
      </c>
      <c r="AE12" s="130">
        <f t="shared" si="5"/>
        <v>1</v>
      </c>
      <c r="AF12" s="131">
        <f t="shared" si="6"/>
        <v>0</v>
      </c>
      <c r="AG12" s="60">
        <f t="shared" si="7"/>
        <v>3</v>
      </c>
      <c r="AH12" s="105"/>
      <c r="AI12" s="108"/>
      <c r="AJ12" s="127">
        <v>2</v>
      </c>
      <c r="AK12" s="132">
        <f t="shared" ref="AK12:AK19" si="50">T12</f>
        <v>302</v>
      </c>
      <c r="AL12" s="133">
        <v>381</v>
      </c>
      <c r="AM12" s="128">
        <f t="shared" ref="AM12:AN19" si="51">V12</f>
        <v>4</v>
      </c>
      <c r="AN12" s="134">
        <f t="shared" si="51"/>
        <v>8</v>
      </c>
      <c r="AO12" s="201"/>
      <c r="AP12" s="135">
        <v>2</v>
      </c>
      <c r="AQ12" s="136"/>
      <c r="AR12" s="129">
        <f t="shared" si="8"/>
        <v>4</v>
      </c>
      <c r="AS12" s="129">
        <f t="shared" si="8"/>
        <v>8</v>
      </c>
      <c r="AT12" s="202">
        <v>7</v>
      </c>
      <c r="AU12" s="200">
        <f>AT7-AS12</f>
        <v>20</v>
      </c>
      <c r="AV12" s="130">
        <f t="shared" si="9"/>
        <v>2</v>
      </c>
      <c r="AW12" s="131">
        <f t="shared" si="10"/>
        <v>-3</v>
      </c>
      <c r="AX12" s="60">
        <f t="shared" si="11"/>
        <v>1</v>
      </c>
      <c r="AY12" s="105"/>
      <c r="AZ12" s="108"/>
      <c r="BA12" s="127">
        <v>2</v>
      </c>
      <c r="BB12" s="132">
        <f t="shared" ref="BB12:BB19" si="52">AK12</f>
        <v>302</v>
      </c>
      <c r="BC12" s="133">
        <v>381</v>
      </c>
      <c r="BD12" s="128">
        <f t="shared" ref="BD12:BE19" si="53">AM12</f>
        <v>4</v>
      </c>
      <c r="BE12" s="134">
        <f t="shared" si="53"/>
        <v>8</v>
      </c>
      <c r="BF12" s="201"/>
      <c r="BG12" s="135">
        <v>2</v>
      </c>
      <c r="BH12" s="136"/>
      <c r="BI12" s="129">
        <f t="shared" si="12"/>
        <v>4</v>
      </c>
      <c r="BJ12" s="129">
        <f t="shared" si="12"/>
        <v>8</v>
      </c>
      <c r="BK12" s="295">
        <v>8</v>
      </c>
      <c r="BL12" s="200">
        <f>BK7-BJ12</f>
        <v>20</v>
      </c>
      <c r="BM12" s="130">
        <f t="shared" si="13"/>
        <v>2</v>
      </c>
      <c r="BN12" s="131">
        <f t="shared" si="14"/>
        <v>-4</v>
      </c>
      <c r="BO12" s="60">
        <f t="shared" si="15"/>
        <v>0</v>
      </c>
      <c r="BP12" s="105"/>
      <c r="BQ12" s="108"/>
      <c r="BR12" s="127">
        <v>2</v>
      </c>
      <c r="BS12" s="132">
        <f t="shared" ref="BS12:BS19" si="54">BB12</f>
        <v>302</v>
      </c>
      <c r="BT12" s="133">
        <v>381</v>
      </c>
      <c r="BU12" s="128">
        <f t="shared" ref="BU12:BV19" si="55">BD12</f>
        <v>4</v>
      </c>
      <c r="BV12" s="134">
        <f t="shared" si="55"/>
        <v>8</v>
      </c>
      <c r="BW12" s="201"/>
      <c r="BX12" s="135">
        <v>2</v>
      </c>
      <c r="BY12" s="136"/>
      <c r="BZ12" s="129">
        <f t="shared" si="16"/>
        <v>4</v>
      </c>
      <c r="CA12" s="129">
        <f t="shared" si="16"/>
        <v>8</v>
      </c>
      <c r="CB12" s="202">
        <v>5</v>
      </c>
      <c r="CC12" s="200">
        <f>CB7-CA12</f>
        <v>8</v>
      </c>
      <c r="CD12" s="130">
        <f t="shared" si="17"/>
        <v>1</v>
      </c>
      <c r="CE12" s="131">
        <f t="shared" si="18"/>
        <v>-1</v>
      </c>
      <c r="CF12" s="60">
        <f t="shared" si="19"/>
        <v>2</v>
      </c>
      <c r="CG12" s="105"/>
      <c r="CH12" s="108"/>
      <c r="CI12" s="127">
        <v>2</v>
      </c>
      <c r="CJ12" s="132">
        <f t="shared" ref="CJ12:CJ19" si="56">BS12</f>
        <v>302</v>
      </c>
      <c r="CK12" s="133">
        <v>381</v>
      </c>
      <c r="CL12" s="128">
        <f t="shared" ref="CL12:CM19" si="57">BU12</f>
        <v>4</v>
      </c>
      <c r="CM12" s="134">
        <f t="shared" si="57"/>
        <v>8</v>
      </c>
      <c r="CN12" s="201"/>
      <c r="CO12" s="135">
        <v>2</v>
      </c>
      <c r="CP12" s="136"/>
      <c r="CQ12" s="129">
        <f t="shared" si="20"/>
        <v>4</v>
      </c>
      <c r="CR12" s="129">
        <f t="shared" si="20"/>
        <v>8</v>
      </c>
      <c r="CS12" s="202">
        <v>6</v>
      </c>
      <c r="CT12" s="200">
        <f>CS7-CR12</f>
        <v>10</v>
      </c>
      <c r="CU12" s="130">
        <f t="shared" si="21"/>
        <v>1</v>
      </c>
      <c r="CV12" s="131">
        <f t="shared" si="22"/>
        <v>-2</v>
      </c>
      <c r="CW12" s="60">
        <f t="shared" si="23"/>
        <v>1</v>
      </c>
      <c r="CX12" s="105"/>
      <c r="CY12" s="108"/>
      <c r="CZ12" s="127">
        <v>2</v>
      </c>
      <c r="DA12" s="132">
        <f t="shared" ref="DA12:DA19" si="58">CJ12</f>
        <v>302</v>
      </c>
      <c r="DB12" s="133">
        <v>381</v>
      </c>
      <c r="DC12" s="128">
        <f t="shared" ref="DC12:DD19" si="59">CL12</f>
        <v>4</v>
      </c>
      <c r="DD12" s="134">
        <f t="shared" si="59"/>
        <v>8</v>
      </c>
      <c r="DE12" s="201"/>
      <c r="DF12" s="135">
        <v>2</v>
      </c>
      <c r="DG12" s="136"/>
      <c r="DH12" s="129">
        <f t="shared" si="24"/>
        <v>4</v>
      </c>
      <c r="DI12" s="129">
        <f t="shared" si="24"/>
        <v>8</v>
      </c>
      <c r="DJ12" s="202">
        <v>5</v>
      </c>
      <c r="DK12" s="200">
        <f>DJ7-DI12</f>
        <v>10</v>
      </c>
      <c r="DL12" s="130">
        <f t="shared" si="25"/>
        <v>1</v>
      </c>
      <c r="DM12" s="131">
        <f t="shared" si="26"/>
        <v>-1</v>
      </c>
      <c r="DN12" s="60">
        <f t="shared" si="27"/>
        <v>2</v>
      </c>
      <c r="DO12" s="105"/>
      <c r="DP12" s="108"/>
      <c r="DQ12" s="127">
        <v>2</v>
      </c>
      <c r="DR12" s="132">
        <f t="shared" ref="DR12:DR19" si="60">DA12</f>
        <v>302</v>
      </c>
      <c r="DS12" s="133">
        <v>381</v>
      </c>
      <c r="DT12" s="128">
        <f t="shared" ref="DT12:DU19" si="61">DC12</f>
        <v>4</v>
      </c>
      <c r="DU12" s="134">
        <f t="shared" si="61"/>
        <v>8</v>
      </c>
      <c r="DV12" s="201"/>
      <c r="DW12" s="135">
        <v>2</v>
      </c>
      <c r="DX12" s="136"/>
      <c r="DY12" s="129">
        <f t="shared" si="28"/>
        <v>4</v>
      </c>
      <c r="DZ12" s="129">
        <f t="shared" si="28"/>
        <v>8</v>
      </c>
      <c r="EA12" s="202"/>
      <c r="EB12" s="203">
        <f>EA7-DZ12</f>
        <v>13</v>
      </c>
      <c r="EC12" s="203">
        <f t="shared" si="29"/>
        <v>1</v>
      </c>
      <c r="ED12" s="203">
        <f t="shared" si="30"/>
        <v>4</v>
      </c>
      <c r="EE12" s="60" t="str">
        <f t="shared" si="31"/>
        <v/>
      </c>
      <c r="EF12" s="105"/>
      <c r="EG12" s="108"/>
      <c r="EH12" s="127">
        <v>2</v>
      </c>
      <c r="EI12" s="132">
        <f t="shared" ref="EI12:EI19" si="62">DR12</f>
        <v>302</v>
      </c>
      <c r="EJ12" s="133">
        <v>381</v>
      </c>
      <c r="EK12" s="128">
        <f t="shared" ref="EK12:EL19" si="63">DT12</f>
        <v>4</v>
      </c>
      <c r="EL12" s="134">
        <f t="shared" si="63"/>
        <v>8</v>
      </c>
      <c r="EM12" s="201"/>
      <c r="EN12" s="135">
        <v>2</v>
      </c>
      <c r="EO12" s="136"/>
      <c r="EP12" s="129">
        <f t="shared" si="32"/>
        <v>4</v>
      </c>
      <c r="EQ12" s="129">
        <f t="shared" si="32"/>
        <v>8</v>
      </c>
      <c r="ER12" s="202"/>
      <c r="ES12" s="203">
        <f>ER7-EQ12</f>
        <v>-8</v>
      </c>
      <c r="ET12" s="203">
        <f t="shared" si="33"/>
        <v>0</v>
      </c>
      <c r="EU12" s="203">
        <f t="shared" si="34"/>
        <v>4</v>
      </c>
      <c r="EV12" s="60" t="str">
        <f t="shared" si="35"/>
        <v/>
      </c>
      <c r="EW12" s="105"/>
      <c r="EX12" s="108"/>
      <c r="EY12" s="127">
        <v>2</v>
      </c>
      <c r="EZ12" s="132">
        <f t="shared" ref="EZ12:EZ19" si="64">EI12</f>
        <v>302</v>
      </c>
      <c r="FA12" s="133">
        <v>381</v>
      </c>
      <c r="FB12" s="128">
        <f t="shared" ref="FB12:FC19" si="65">EK12</f>
        <v>4</v>
      </c>
      <c r="FC12" s="134">
        <f t="shared" si="65"/>
        <v>8</v>
      </c>
      <c r="FD12" s="201"/>
      <c r="FE12" s="135">
        <v>2</v>
      </c>
      <c r="FF12" s="136"/>
      <c r="FG12" s="129">
        <f t="shared" si="36"/>
        <v>4</v>
      </c>
      <c r="FH12" s="129">
        <f t="shared" si="36"/>
        <v>8</v>
      </c>
      <c r="FI12" s="202"/>
      <c r="FJ12" s="200">
        <f>FI7-FH12</f>
        <v>-8</v>
      </c>
      <c r="FK12" s="130">
        <f t="shared" si="37"/>
        <v>0</v>
      </c>
      <c r="FL12" s="131">
        <f t="shared" si="38"/>
        <v>4</v>
      </c>
      <c r="FM12" s="60" t="str">
        <f t="shared" si="39"/>
        <v/>
      </c>
      <c r="FN12" s="105"/>
      <c r="FO12" s="108"/>
      <c r="FP12" s="127">
        <v>2</v>
      </c>
      <c r="FQ12" s="132">
        <f t="shared" ref="FQ12:FQ19" si="66">EZ12</f>
        <v>302</v>
      </c>
      <c r="FR12" s="133">
        <v>381</v>
      </c>
      <c r="FS12" s="128">
        <f t="shared" ref="FS12:FT19" si="67">FB12</f>
        <v>4</v>
      </c>
      <c r="FT12" s="134">
        <f t="shared" si="67"/>
        <v>8</v>
      </c>
      <c r="FU12" s="201"/>
      <c r="FV12" s="135">
        <v>2</v>
      </c>
      <c r="FW12" s="136"/>
      <c r="FX12" s="129">
        <f t="shared" si="40"/>
        <v>4</v>
      </c>
      <c r="FY12" s="129">
        <f t="shared" si="40"/>
        <v>8</v>
      </c>
      <c r="FZ12" s="202"/>
      <c r="GA12" s="200">
        <f>FZ7-FY12</f>
        <v>-8</v>
      </c>
      <c r="GB12" s="130">
        <f t="shared" si="41"/>
        <v>0</v>
      </c>
      <c r="GC12" s="131">
        <f t="shared" si="42"/>
        <v>4</v>
      </c>
      <c r="GD12" s="60" t="str">
        <f t="shared" si="43"/>
        <v/>
      </c>
      <c r="GE12" s="105"/>
      <c r="GF12" s="108"/>
      <c r="GG12" s="127">
        <v>2</v>
      </c>
      <c r="GH12" s="132">
        <f t="shared" ref="GH12:GH19" si="68">FQ12</f>
        <v>302</v>
      </c>
      <c r="GI12" s="133">
        <v>381</v>
      </c>
      <c r="GJ12" s="128">
        <f t="shared" ref="GJ12:GK19" si="69">FS12</f>
        <v>4</v>
      </c>
      <c r="GK12" s="134">
        <f t="shared" si="69"/>
        <v>8</v>
      </c>
      <c r="GL12" s="201"/>
      <c r="GM12" s="135">
        <v>2</v>
      </c>
      <c r="GN12" s="136"/>
      <c r="GO12" s="129">
        <f t="shared" si="44"/>
        <v>4</v>
      </c>
      <c r="GP12" s="129">
        <f t="shared" si="44"/>
        <v>8</v>
      </c>
      <c r="GQ12" s="202"/>
      <c r="GR12" s="200">
        <f>GQ7-GP12</f>
        <v>-8</v>
      </c>
      <c r="GS12" s="130">
        <f t="shared" si="45"/>
        <v>0</v>
      </c>
      <c r="GT12" s="131">
        <f t="shared" si="46"/>
        <v>4</v>
      </c>
      <c r="GU12" s="60" t="str">
        <f t="shared" si="47"/>
        <v/>
      </c>
      <c r="GV12" s="204"/>
      <c r="GW12" s="205"/>
    </row>
    <row r="13" spans="1:205" s="61" customFormat="1" ht="16.149999999999999" customHeight="1">
      <c r="A13" s="51"/>
      <c r="B13" s="52">
        <v>3</v>
      </c>
      <c r="C13" s="227">
        <v>332</v>
      </c>
      <c r="D13" s="227">
        <v>360</v>
      </c>
      <c r="E13" s="228">
        <v>4</v>
      </c>
      <c r="F13" s="229">
        <v>14</v>
      </c>
      <c r="G13" s="56"/>
      <c r="H13" s="57">
        <v>3</v>
      </c>
      <c r="I13" s="58"/>
      <c r="J13" s="59">
        <f t="shared" si="0"/>
        <v>4</v>
      </c>
      <c r="K13" s="59">
        <f t="shared" si="0"/>
        <v>14</v>
      </c>
      <c r="L13" s="199">
        <v>6</v>
      </c>
      <c r="M13" s="200">
        <f>L7-K13</f>
        <v>12</v>
      </c>
      <c r="N13" s="130">
        <f t="shared" si="1"/>
        <v>1</v>
      </c>
      <c r="O13" s="131">
        <f t="shared" si="2"/>
        <v>-2</v>
      </c>
      <c r="P13" s="60">
        <f t="shared" si="3"/>
        <v>1</v>
      </c>
      <c r="Q13" s="105"/>
      <c r="R13" s="108"/>
      <c r="S13" s="127">
        <v>3</v>
      </c>
      <c r="T13" s="132">
        <f t="shared" si="48"/>
        <v>332</v>
      </c>
      <c r="U13" s="133">
        <v>381</v>
      </c>
      <c r="V13" s="128">
        <f t="shared" si="49"/>
        <v>4</v>
      </c>
      <c r="W13" s="134">
        <f t="shared" si="49"/>
        <v>14</v>
      </c>
      <c r="X13" s="201"/>
      <c r="Y13" s="135">
        <v>3</v>
      </c>
      <c r="Z13" s="136"/>
      <c r="AA13" s="129">
        <f t="shared" si="4"/>
        <v>4</v>
      </c>
      <c r="AB13" s="129">
        <f t="shared" si="4"/>
        <v>14</v>
      </c>
      <c r="AC13" s="202">
        <v>4</v>
      </c>
      <c r="AD13" s="200">
        <f>AC7-AB13</f>
        <v>2</v>
      </c>
      <c r="AE13" s="130">
        <f t="shared" si="5"/>
        <v>1</v>
      </c>
      <c r="AF13" s="131">
        <f t="shared" si="6"/>
        <v>0</v>
      </c>
      <c r="AG13" s="60">
        <f t="shared" si="7"/>
        <v>3</v>
      </c>
      <c r="AH13" s="105"/>
      <c r="AI13" s="108"/>
      <c r="AJ13" s="127">
        <v>3</v>
      </c>
      <c r="AK13" s="132">
        <f t="shared" si="50"/>
        <v>332</v>
      </c>
      <c r="AL13" s="133">
        <v>381</v>
      </c>
      <c r="AM13" s="128">
        <f t="shared" si="51"/>
        <v>4</v>
      </c>
      <c r="AN13" s="134">
        <f t="shared" si="51"/>
        <v>14</v>
      </c>
      <c r="AO13" s="201"/>
      <c r="AP13" s="135">
        <v>3</v>
      </c>
      <c r="AQ13" s="136"/>
      <c r="AR13" s="129">
        <f t="shared" si="8"/>
        <v>4</v>
      </c>
      <c r="AS13" s="129">
        <f t="shared" si="8"/>
        <v>14</v>
      </c>
      <c r="AT13" s="202">
        <v>4</v>
      </c>
      <c r="AU13" s="200">
        <f>AT7-AS13</f>
        <v>14</v>
      </c>
      <c r="AV13" s="130">
        <f t="shared" si="9"/>
        <v>1</v>
      </c>
      <c r="AW13" s="131">
        <f t="shared" si="10"/>
        <v>0</v>
      </c>
      <c r="AX13" s="60">
        <f t="shared" si="11"/>
        <v>3</v>
      </c>
      <c r="AY13" s="105"/>
      <c r="AZ13" s="108"/>
      <c r="BA13" s="127">
        <v>3</v>
      </c>
      <c r="BB13" s="132">
        <f t="shared" si="52"/>
        <v>332</v>
      </c>
      <c r="BC13" s="133">
        <v>381</v>
      </c>
      <c r="BD13" s="128">
        <f t="shared" si="53"/>
        <v>4</v>
      </c>
      <c r="BE13" s="134">
        <f t="shared" si="53"/>
        <v>14</v>
      </c>
      <c r="BF13" s="201"/>
      <c r="BG13" s="135">
        <v>3</v>
      </c>
      <c r="BH13" s="136"/>
      <c r="BI13" s="129">
        <f t="shared" si="12"/>
        <v>4</v>
      </c>
      <c r="BJ13" s="129">
        <f t="shared" si="12"/>
        <v>14</v>
      </c>
      <c r="BK13" s="202">
        <v>5</v>
      </c>
      <c r="BL13" s="200">
        <f>BK7-BJ13</f>
        <v>14</v>
      </c>
      <c r="BM13" s="130">
        <f t="shared" si="13"/>
        <v>1</v>
      </c>
      <c r="BN13" s="131">
        <f t="shared" si="14"/>
        <v>-1</v>
      </c>
      <c r="BO13" s="60">
        <f t="shared" si="15"/>
        <v>2</v>
      </c>
      <c r="BP13" s="105"/>
      <c r="BQ13" s="108"/>
      <c r="BR13" s="127">
        <v>3</v>
      </c>
      <c r="BS13" s="132">
        <f t="shared" si="54"/>
        <v>332</v>
      </c>
      <c r="BT13" s="133">
        <v>381</v>
      </c>
      <c r="BU13" s="128">
        <f t="shared" si="55"/>
        <v>4</v>
      </c>
      <c r="BV13" s="134">
        <f t="shared" si="55"/>
        <v>14</v>
      </c>
      <c r="BW13" s="201"/>
      <c r="BX13" s="135">
        <v>3</v>
      </c>
      <c r="BY13" s="136"/>
      <c r="BZ13" s="129">
        <f t="shared" si="16"/>
        <v>4</v>
      </c>
      <c r="CA13" s="129">
        <f t="shared" si="16"/>
        <v>14</v>
      </c>
      <c r="CB13" s="202">
        <v>5</v>
      </c>
      <c r="CC13" s="200">
        <f>CB7-CA13</f>
        <v>2</v>
      </c>
      <c r="CD13" s="130">
        <f t="shared" si="17"/>
        <v>1</v>
      </c>
      <c r="CE13" s="131">
        <f t="shared" si="18"/>
        <v>-1</v>
      </c>
      <c r="CF13" s="60">
        <f t="shared" si="19"/>
        <v>2</v>
      </c>
      <c r="CG13" s="105"/>
      <c r="CH13" s="108"/>
      <c r="CI13" s="127">
        <v>3</v>
      </c>
      <c r="CJ13" s="132">
        <f t="shared" si="56"/>
        <v>332</v>
      </c>
      <c r="CK13" s="133">
        <v>381</v>
      </c>
      <c r="CL13" s="128">
        <f t="shared" si="57"/>
        <v>4</v>
      </c>
      <c r="CM13" s="134">
        <f t="shared" si="57"/>
        <v>14</v>
      </c>
      <c r="CN13" s="201"/>
      <c r="CO13" s="135">
        <v>3</v>
      </c>
      <c r="CP13" s="136"/>
      <c r="CQ13" s="129">
        <f t="shared" si="20"/>
        <v>4</v>
      </c>
      <c r="CR13" s="129">
        <f t="shared" si="20"/>
        <v>14</v>
      </c>
      <c r="CS13" s="202">
        <v>5</v>
      </c>
      <c r="CT13" s="200">
        <f>CS7-CR13</f>
        <v>4</v>
      </c>
      <c r="CU13" s="130">
        <f t="shared" si="21"/>
        <v>1</v>
      </c>
      <c r="CV13" s="131">
        <f t="shared" si="22"/>
        <v>-1</v>
      </c>
      <c r="CW13" s="60">
        <f>IF(CS13&lt;1,"",IF((2+CV13+CU13)&gt;-1,(2+CV13+CU13),0))</f>
        <v>2</v>
      </c>
      <c r="CX13" s="105"/>
      <c r="CY13" s="108"/>
      <c r="CZ13" s="127">
        <v>3</v>
      </c>
      <c r="DA13" s="132">
        <f t="shared" si="58"/>
        <v>332</v>
      </c>
      <c r="DB13" s="133">
        <v>381</v>
      </c>
      <c r="DC13" s="128">
        <f t="shared" si="59"/>
        <v>4</v>
      </c>
      <c r="DD13" s="134">
        <f t="shared" si="59"/>
        <v>14</v>
      </c>
      <c r="DE13" s="201"/>
      <c r="DF13" s="135">
        <v>3</v>
      </c>
      <c r="DG13" s="136"/>
      <c r="DH13" s="129">
        <f t="shared" si="24"/>
        <v>4</v>
      </c>
      <c r="DI13" s="129">
        <f t="shared" si="24"/>
        <v>14</v>
      </c>
      <c r="DJ13" s="202">
        <v>4</v>
      </c>
      <c r="DK13" s="200">
        <f>DJ7-DI13</f>
        <v>4</v>
      </c>
      <c r="DL13" s="130">
        <f t="shared" si="25"/>
        <v>1</v>
      </c>
      <c r="DM13" s="131">
        <f t="shared" si="26"/>
        <v>0</v>
      </c>
      <c r="DN13" s="60">
        <f t="shared" si="27"/>
        <v>3</v>
      </c>
      <c r="DO13" s="105"/>
      <c r="DP13" s="108"/>
      <c r="DQ13" s="127">
        <v>3</v>
      </c>
      <c r="DR13" s="132">
        <f t="shared" si="60"/>
        <v>332</v>
      </c>
      <c r="DS13" s="133">
        <v>381</v>
      </c>
      <c r="DT13" s="128">
        <f t="shared" si="61"/>
        <v>4</v>
      </c>
      <c r="DU13" s="134">
        <f t="shared" si="61"/>
        <v>14</v>
      </c>
      <c r="DV13" s="201"/>
      <c r="DW13" s="135">
        <v>3</v>
      </c>
      <c r="DX13" s="136"/>
      <c r="DY13" s="129">
        <f t="shared" si="28"/>
        <v>4</v>
      </c>
      <c r="DZ13" s="129">
        <f t="shared" si="28"/>
        <v>14</v>
      </c>
      <c r="EA13" s="202"/>
      <c r="EB13" s="203">
        <f>EA7-DZ13</f>
        <v>7</v>
      </c>
      <c r="EC13" s="203">
        <f t="shared" si="29"/>
        <v>1</v>
      </c>
      <c r="ED13" s="203">
        <f t="shared" si="30"/>
        <v>4</v>
      </c>
      <c r="EE13" s="60" t="str">
        <f t="shared" si="31"/>
        <v/>
      </c>
      <c r="EF13" s="105"/>
      <c r="EG13" s="108"/>
      <c r="EH13" s="127">
        <v>3</v>
      </c>
      <c r="EI13" s="132">
        <f t="shared" si="62"/>
        <v>332</v>
      </c>
      <c r="EJ13" s="133">
        <v>381</v>
      </c>
      <c r="EK13" s="128">
        <f t="shared" si="63"/>
        <v>4</v>
      </c>
      <c r="EL13" s="134">
        <f t="shared" si="63"/>
        <v>14</v>
      </c>
      <c r="EM13" s="201"/>
      <c r="EN13" s="135">
        <v>3</v>
      </c>
      <c r="EO13" s="136"/>
      <c r="EP13" s="129">
        <f t="shared" si="32"/>
        <v>4</v>
      </c>
      <c r="EQ13" s="129">
        <f t="shared" si="32"/>
        <v>14</v>
      </c>
      <c r="ER13" s="202"/>
      <c r="ES13" s="203">
        <f>ER7-EQ13</f>
        <v>-14</v>
      </c>
      <c r="ET13" s="203">
        <f t="shared" si="33"/>
        <v>0</v>
      </c>
      <c r="EU13" s="203">
        <f t="shared" si="34"/>
        <v>4</v>
      </c>
      <c r="EV13" s="60" t="str">
        <f t="shared" si="35"/>
        <v/>
      </c>
      <c r="EW13" s="105"/>
      <c r="EX13" s="108"/>
      <c r="EY13" s="127">
        <v>3</v>
      </c>
      <c r="EZ13" s="132">
        <f t="shared" si="64"/>
        <v>332</v>
      </c>
      <c r="FA13" s="133">
        <v>381</v>
      </c>
      <c r="FB13" s="128">
        <f t="shared" si="65"/>
        <v>4</v>
      </c>
      <c r="FC13" s="134">
        <f t="shared" si="65"/>
        <v>14</v>
      </c>
      <c r="FD13" s="201"/>
      <c r="FE13" s="135">
        <v>3</v>
      </c>
      <c r="FF13" s="136"/>
      <c r="FG13" s="129">
        <f t="shared" si="36"/>
        <v>4</v>
      </c>
      <c r="FH13" s="129">
        <f t="shared" si="36"/>
        <v>14</v>
      </c>
      <c r="FI13" s="202"/>
      <c r="FJ13" s="200">
        <f>FI7-FH13</f>
        <v>-14</v>
      </c>
      <c r="FK13" s="130">
        <f t="shared" si="37"/>
        <v>0</v>
      </c>
      <c r="FL13" s="131">
        <f t="shared" si="38"/>
        <v>4</v>
      </c>
      <c r="FM13" s="60" t="str">
        <f t="shared" si="39"/>
        <v/>
      </c>
      <c r="FN13" s="105"/>
      <c r="FO13" s="108"/>
      <c r="FP13" s="127">
        <v>3</v>
      </c>
      <c r="FQ13" s="132">
        <f t="shared" si="66"/>
        <v>332</v>
      </c>
      <c r="FR13" s="133">
        <v>381</v>
      </c>
      <c r="FS13" s="128">
        <f t="shared" si="67"/>
        <v>4</v>
      </c>
      <c r="FT13" s="134">
        <f t="shared" si="67"/>
        <v>14</v>
      </c>
      <c r="FU13" s="201"/>
      <c r="FV13" s="135">
        <v>3</v>
      </c>
      <c r="FW13" s="136"/>
      <c r="FX13" s="129">
        <f t="shared" si="40"/>
        <v>4</v>
      </c>
      <c r="FY13" s="129">
        <f t="shared" si="40"/>
        <v>14</v>
      </c>
      <c r="FZ13" s="202"/>
      <c r="GA13" s="200">
        <f>FZ7-FY13</f>
        <v>-14</v>
      </c>
      <c r="GB13" s="130">
        <f t="shared" si="41"/>
        <v>0</v>
      </c>
      <c r="GC13" s="131">
        <f t="shared" si="42"/>
        <v>4</v>
      </c>
      <c r="GD13" s="60" t="str">
        <f t="shared" si="43"/>
        <v/>
      </c>
      <c r="GE13" s="105"/>
      <c r="GF13" s="108"/>
      <c r="GG13" s="127">
        <v>3</v>
      </c>
      <c r="GH13" s="132">
        <f t="shared" si="68"/>
        <v>332</v>
      </c>
      <c r="GI13" s="133">
        <v>381</v>
      </c>
      <c r="GJ13" s="128">
        <f t="shared" si="69"/>
        <v>4</v>
      </c>
      <c r="GK13" s="134">
        <f t="shared" si="69"/>
        <v>14</v>
      </c>
      <c r="GL13" s="201"/>
      <c r="GM13" s="135">
        <v>3</v>
      </c>
      <c r="GN13" s="136"/>
      <c r="GO13" s="129">
        <f t="shared" si="44"/>
        <v>4</v>
      </c>
      <c r="GP13" s="129">
        <f t="shared" si="44"/>
        <v>14</v>
      </c>
      <c r="GQ13" s="202"/>
      <c r="GR13" s="200">
        <f>GQ7-GP13</f>
        <v>-14</v>
      </c>
      <c r="GS13" s="130">
        <f t="shared" si="45"/>
        <v>0</v>
      </c>
      <c r="GT13" s="131">
        <f t="shared" si="46"/>
        <v>4</v>
      </c>
      <c r="GU13" s="60" t="str">
        <f t="shared" si="47"/>
        <v/>
      </c>
      <c r="GV13" s="204"/>
      <c r="GW13" s="205"/>
    </row>
    <row r="14" spans="1:205" s="61" customFormat="1" ht="16.149999999999999" customHeight="1">
      <c r="A14" s="51"/>
      <c r="B14" s="52">
        <v>4</v>
      </c>
      <c r="C14" s="227">
        <v>447</v>
      </c>
      <c r="D14" s="227">
        <v>270</v>
      </c>
      <c r="E14" s="228">
        <v>5</v>
      </c>
      <c r="F14" s="229">
        <v>6</v>
      </c>
      <c r="G14" s="56"/>
      <c r="H14" s="57">
        <v>4</v>
      </c>
      <c r="I14" s="58"/>
      <c r="J14" s="59">
        <f t="shared" si="0"/>
        <v>5</v>
      </c>
      <c r="K14" s="59">
        <f t="shared" si="0"/>
        <v>6</v>
      </c>
      <c r="L14" s="199">
        <v>7</v>
      </c>
      <c r="M14" s="200">
        <f>L7-K14</f>
        <v>20</v>
      </c>
      <c r="N14" s="130">
        <f t="shared" si="1"/>
        <v>2</v>
      </c>
      <c r="O14" s="131">
        <f t="shared" si="2"/>
        <v>-2</v>
      </c>
      <c r="P14" s="60">
        <f t="shared" si="3"/>
        <v>2</v>
      </c>
      <c r="Q14" s="105"/>
      <c r="R14" s="108"/>
      <c r="S14" s="127">
        <v>4</v>
      </c>
      <c r="T14" s="132">
        <f t="shared" si="48"/>
        <v>447</v>
      </c>
      <c r="U14" s="133">
        <v>381</v>
      </c>
      <c r="V14" s="128">
        <f t="shared" si="49"/>
        <v>5</v>
      </c>
      <c r="W14" s="134">
        <f t="shared" si="49"/>
        <v>6</v>
      </c>
      <c r="X14" s="201"/>
      <c r="Y14" s="135">
        <v>4</v>
      </c>
      <c r="Z14" s="136"/>
      <c r="AA14" s="129">
        <f t="shared" si="4"/>
        <v>5</v>
      </c>
      <c r="AB14" s="129">
        <f t="shared" si="4"/>
        <v>6</v>
      </c>
      <c r="AC14" s="202">
        <v>6</v>
      </c>
      <c r="AD14" s="200">
        <f>AC7-AB14</f>
        <v>10</v>
      </c>
      <c r="AE14" s="130">
        <f t="shared" si="5"/>
        <v>1</v>
      </c>
      <c r="AF14" s="131">
        <f t="shared" si="6"/>
        <v>-1</v>
      </c>
      <c r="AG14" s="60">
        <f t="shared" si="7"/>
        <v>2</v>
      </c>
      <c r="AH14" s="105"/>
      <c r="AI14" s="108"/>
      <c r="AJ14" s="127">
        <v>4</v>
      </c>
      <c r="AK14" s="132">
        <f t="shared" si="50"/>
        <v>447</v>
      </c>
      <c r="AL14" s="133">
        <v>381</v>
      </c>
      <c r="AM14" s="128">
        <f t="shared" si="51"/>
        <v>5</v>
      </c>
      <c r="AN14" s="134">
        <f t="shared" si="51"/>
        <v>6</v>
      </c>
      <c r="AO14" s="201"/>
      <c r="AP14" s="135">
        <v>4</v>
      </c>
      <c r="AQ14" s="136"/>
      <c r="AR14" s="129">
        <f t="shared" si="8"/>
        <v>5</v>
      </c>
      <c r="AS14" s="129">
        <f t="shared" si="8"/>
        <v>6</v>
      </c>
      <c r="AT14" s="202">
        <v>8</v>
      </c>
      <c r="AU14" s="200">
        <f>AT7-AS14</f>
        <v>22</v>
      </c>
      <c r="AV14" s="130">
        <f t="shared" si="9"/>
        <v>2</v>
      </c>
      <c r="AW14" s="131">
        <f t="shared" si="10"/>
        <v>-3</v>
      </c>
      <c r="AX14" s="60">
        <f t="shared" si="11"/>
        <v>1</v>
      </c>
      <c r="AY14" s="105"/>
      <c r="AZ14" s="108"/>
      <c r="BA14" s="127">
        <v>4</v>
      </c>
      <c r="BB14" s="132">
        <f t="shared" si="52"/>
        <v>447</v>
      </c>
      <c r="BC14" s="133">
        <v>381</v>
      </c>
      <c r="BD14" s="128">
        <f t="shared" si="53"/>
        <v>5</v>
      </c>
      <c r="BE14" s="134">
        <f t="shared" si="53"/>
        <v>6</v>
      </c>
      <c r="BF14" s="201"/>
      <c r="BG14" s="135">
        <v>4</v>
      </c>
      <c r="BH14" s="136"/>
      <c r="BI14" s="129">
        <f t="shared" si="12"/>
        <v>5</v>
      </c>
      <c r="BJ14" s="129">
        <f t="shared" si="12"/>
        <v>6</v>
      </c>
      <c r="BK14" s="202">
        <v>8</v>
      </c>
      <c r="BL14" s="200">
        <f>BK7-BJ14</f>
        <v>22</v>
      </c>
      <c r="BM14" s="130">
        <f t="shared" si="13"/>
        <v>2</v>
      </c>
      <c r="BN14" s="131">
        <f t="shared" si="14"/>
        <v>-3</v>
      </c>
      <c r="BO14" s="60">
        <f t="shared" si="15"/>
        <v>1</v>
      </c>
      <c r="BP14" s="105"/>
      <c r="BQ14" s="108"/>
      <c r="BR14" s="127">
        <v>4</v>
      </c>
      <c r="BS14" s="132">
        <f t="shared" si="54"/>
        <v>447</v>
      </c>
      <c r="BT14" s="133">
        <v>381</v>
      </c>
      <c r="BU14" s="128">
        <f t="shared" si="55"/>
        <v>5</v>
      </c>
      <c r="BV14" s="134">
        <f t="shared" si="55"/>
        <v>6</v>
      </c>
      <c r="BW14" s="201"/>
      <c r="BX14" s="135">
        <v>4</v>
      </c>
      <c r="BY14" s="136"/>
      <c r="BZ14" s="129">
        <f t="shared" si="16"/>
        <v>5</v>
      </c>
      <c r="CA14" s="129">
        <f t="shared" si="16"/>
        <v>6</v>
      </c>
      <c r="CB14" s="202">
        <v>5</v>
      </c>
      <c r="CC14" s="200">
        <f>CB7-CA14</f>
        <v>10</v>
      </c>
      <c r="CD14" s="130">
        <f t="shared" si="17"/>
        <v>1</v>
      </c>
      <c r="CE14" s="131">
        <f t="shared" si="18"/>
        <v>0</v>
      </c>
      <c r="CF14" s="60">
        <f t="shared" si="19"/>
        <v>3</v>
      </c>
      <c r="CG14" s="105"/>
      <c r="CH14" s="108"/>
      <c r="CI14" s="127">
        <v>4</v>
      </c>
      <c r="CJ14" s="132">
        <f t="shared" si="56"/>
        <v>447</v>
      </c>
      <c r="CK14" s="133">
        <v>381</v>
      </c>
      <c r="CL14" s="128">
        <f t="shared" si="57"/>
        <v>5</v>
      </c>
      <c r="CM14" s="134">
        <f t="shared" si="57"/>
        <v>6</v>
      </c>
      <c r="CN14" s="201"/>
      <c r="CO14" s="135">
        <v>4</v>
      </c>
      <c r="CP14" s="136"/>
      <c r="CQ14" s="129">
        <f t="shared" si="20"/>
        <v>5</v>
      </c>
      <c r="CR14" s="129">
        <f t="shared" si="20"/>
        <v>6</v>
      </c>
      <c r="CS14" s="202">
        <v>7</v>
      </c>
      <c r="CT14" s="200">
        <f>CS7-CR14</f>
        <v>12</v>
      </c>
      <c r="CU14" s="130">
        <f t="shared" si="21"/>
        <v>1</v>
      </c>
      <c r="CV14" s="131">
        <f t="shared" si="22"/>
        <v>-2</v>
      </c>
      <c r="CW14" s="60">
        <f t="shared" si="23"/>
        <v>1</v>
      </c>
      <c r="CX14" s="105"/>
      <c r="CY14" s="108"/>
      <c r="CZ14" s="127">
        <v>4</v>
      </c>
      <c r="DA14" s="132">
        <f t="shared" si="58"/>
        <v>447</v>
      </c>
      <c r="DB14" s="133">
        <v>381</v>
      </c>
      <c r="DC14" s="128">
        <f t="shared" si="59"/>
        <v>5</v>
      </c>
      <c r="DD14" s="134">
        <f t="shared" si="59"/>
        <v>6</v>
      </c>
      <c r="DE14" s="201"/>
      <c r="DF14" s="135">
        <v>4</v>
      </c>
      <c r="DG14" s="136"/>
      <c r="DH14" s="129">
        <f t="shared" si="24"/>
        <v>5</v>
      </c>
      <c r="DI14" s="129">
        <f t="shared" si="24"/>
        <v>6</v>
      </c>
      <c r="DJ14" s="202">
        <v>6</v>
      </c>
      <c r="DK14" s="200">
        <f>DJ7-DI14</f>
        <v>12</v>
      </c>
      <c r="DL14" s="130">
        <f t="shared" si="25"/>
        <v>1</v>
      </c>
      <c r="DM14" s="131">
        <f t="shared" si="26"/>
        <v>-1</v>
      </c>
      <c r="DN14" s="60">
        <f t="shared" si="27"/>
        <v>2</v>
      </c>
      <c r="DO14" s="105"/>
      <c r="DP14" s="108"/>
      <c r="DQ14" s="127">
        <v>4</v>
      </c>
      <c r="DR14" s="132">
        <f t="shared" si="60"/>
        <v>447</v>
      </c>
      <c r="DS14" s="133">
        <v>381</v>
      </c>
      <c r="DT14" s="128">
        <f t="shared" si="61"/>
        <v>5</v>
      </c>
      <c r="DU14" s="134">
        <f t="shared" si="61"/>
        <v>6</v>
      </c>
      <c r="DV14" s="201"/>
      <c r="DW14" s="135">
        <v>4</v>
      </c>
      <c r="DX14" s="136"/>
      <c r="DY14" s="129">
        <f t="shared" si="28"/>
        <v>5</v>
      </c>
      <c r="DZ14" s="129">
        <f t="shared" si="28"/>
        <v>6</v>
      </c>
      <c r="EA14" s="202"/>
      <c r="EB14" s="203">
        <f>EA7-DZ14</f>
        <v>15</v>
      </c>
      <c r="EC14" s="203">
        <f t="shared" si="29"/>
        <v>1</v>
      </c>
      <c r="ED14" s="203">
        <f t="shared" si="30"/>
        <v>5</v>
      </c>
      <c r="EE14" s="60" t="str">
        <f t="shared" si="31"/>
        <v/>
      </c>
      <c r="EF14" s="105"/>
      <c r="EG14" s="108"/>
      <c r="EH14" s="127">
        <v>4</v>
      </c>
      <c r="EI14" s="132">
        <f t="shared" si="62"/>
        <v>447</v>
      </c>
      <c r="EJ14" s="133">
        <v>381</v>
      </c>
      <c r="EK14" s="128">
        <f t="shared" si="63"/>
        <v>5</v>
      </c>
      <c r="EL14" s="134">
        <f t="shared" si="63"/>
        <v>6</v>
      </c>
      <c r="EM14" s="201"/>
      <c r="EN14" s="135">
        <v>4</v>
      </c>
      <c r="EO14" s="136"/>
      <c r="EP14" s="129">
        <f t="shared" si="32"/>
        <v>5</v>
      </c>
      <c r="EQ14" s="129">
        <f t="shared" si="32"/>
        <v>6</v>
      </c>
      <c r="ER14" s="202"/>
      <c r="ES14" s="203">
        <f>ER7-EQ14</f>
        <v>-6</v>
      </c>
      <c r="ET14" s="203">
        <f t="shared" si="33"/>
        <v>0</v>
      </c>
      <c r="EU14" s="203">
        <f t="shared" si="34"/>
        <v>5</v>
      </c>
      <c r="EV14" s="60" t="str">
        <f t="shared" si="35"/>
        <v/>
      </c>
      <c r="EW14" s="105"/>
      <c r="EX14" s="108"/>
      <c r="EY14" s="127">
        <v>4</v>
      </c>
      <c r="EZ14" s="132">
        <f t="shared" si="64"/>
        <v>447</v>
      </c>
      <c r="FA14" s="133">
        <v>381</v>
      </c>
      <c r="FB14" s="128">
        <f t="shared" si="65"/>
        <v>5</v>
      </c>
      <c r="FC14" s="134">
        <f t="shared" si="65"/>
        <v>6</v>
      </c>
      <c r="FD14" s="201"/>
      <c r="FE14" s="135">
        <v>4</v>
      </c>
      <c r="FF14" s="136"/>
      <c r="FG14" s="129">
        <f t="shared" si="36"/>
        <v>5</v>
      </c>
      <c r="FH14" s="129">
        <f t="shared" si="36"/>
        <v>6</v>
      </c>
      <c r="FI14" s="202"/>
      <c r="FJ14" s="200">
        <f>FI7-FH14</f>
        <v>-6</v>
      </c>
      <c r="FK14" s="130">
        <f t="shared" si="37"/>
        <v>0</v>
      </c>
      <c r="FL14" s="131">
        <f t="shared" si="38"/>
        <v>5</v>
      </c>
      <c r="FM14" s="60" t="str">
        <f t="shared" si="39"/>
        <v/>
      </c>
      <c r="FN14" s="105"/>
      <c r="FO14" s="108"/>
      <c r="FP14" s="127">
        <v>4</v>
      </c>
      <c r="FQ14" s="132">
        <f t="shared" si="66"/>
        <v>447</v>
      </c>
      <c r="FR14" s="133">
        <v>381</v>
      </c>
      <c r="FS14" s="128">
        <f t="shared" si="67"/>
        <v>5</v>
      </c>
      <c r="FT14" s="134">
        <f t="shared" si="67"/>
        <v>6</v>
      </c>
      <c r="FU14" s="201"/>
      <c r="FV14" s="135">
        <v>4</v>
      </c>
      <c r="FW14" s="136"/>
      <c r="FX14" s="129">
        <f t="shared" si="40"/>
        <v>5</v>
      </c>
      <c r="FY14" s="129">
        <f t="shared" si="40"/>
        <v>6</v>
      </c>
      <c r="FZ14" s="202"/>
      <c r="GA14" s="200">
        <f>FZ7-FY14</f>
        <v>-6</v>
      </c>
      <c r="GB14" s="130">
        <f t="shared" si="41"/>
        <v>0</v>
      </c>
      <c r="GC14" s="131">
        <f t="shared" si="42"/>
        <v>5</v>
      </c>
      <c r="GD14" s="60" t="str">
        <f t="shared" si="43"/>
        <v/>
      </c>
      <c r="GE14" s="105"/>
      <c r="GF14" s="108"/>
      <c r="GG14" s="127">
        <v>4</v>
      </c>
      <c r="GH14" s="132">
        <f t="shared" si="68"/>
        <v>447</v>
      </c>
      <c r="GI14" s="133">
        <v>381</v>
      </c>
      <c r="GJ14" s="128">
        <f t="shared" si="69"/>
        <v>5</v>
      </c>
      <c r="GK14" s="134">
        <f t="shared" si="69"/>
        <v>6</v>
      </c>
      <c r="GL14" s="201"/>
      <c r="GM14" s="135">
        <v>4</v>
      </c>
      <c r="GN14" s="136"/>
      <c r="GO14" s="129">
        <f t="shared" si="44"/>
        <v>5</v>
      </c>
      <c r="GP14" s="129">
        <f t="shared" si="44"/>
        <v>6</v>
      </c>
      <c r="GQ14" s="202"/>
      <c r="GR14" s="200">
        <f>GQ7-GP14</f>
        <v>-6</v>
      </c>
      <c r="GS14" s="130">
        <f t="shared" si="45"/>
        <v>0</v>
      </c>
      <c r="GT14" s="131">
        <f t="shared" si="46"/>
        <v>5</v>
      </c>
      <c r="GU14" s="60" t="str">
        <f t="shared" si="47"/>
        <v/>
      </c>
      <c r="GV14" s="204"/>
      <c r="GW14" s="205"/>
    </row>
    <row r="15" spans="1:205" s="61" customFormat="1" ht="16.149999999999999" customHeight="1">
      <c r="A15" s="51"/>
      <c r="B15" s="52">
        <v>5</v>
      </c>
      <c r="C15" s="227">
        <v>115</v>
      </c>
      <c r="D15" s="227">
        <v>226</v>
      </c>
      <c r="E15" s="228">
        <v>3</v>
      </c>
      <c r="F15" s="229">
        <v>18</v>
      </c>
      <c r="G15" s="56"/>
      <c r="H15" s="57">
        <v>5</v>
      </c>
      <c r="I15" s="58"/>
      <c r="J15" s="59">
        <f t="shared" si="0"/>
        <v>3</v>
      </c>
      <c r="K15" s="59">
        <f t="shared" si="0"/>
        <v>18</v>
      </c>
      <c r="L15" s="199">
        <v>2</v>
      </c>
      <c r="M15" s="200">
        <f>L7-K15</f>
        <v>8</v>
      </c>
      <c r="N15" s="130">
        <f t="shared" si="1"/>
        <v>1</v>
      </c>
      <c r="O15" s="131">
        <f t="shared" si="2"/>
        <v>1</v>
      </c>
      <c r="P15" s="60">
        <f t="shared" si="3"/>
        <v>4</v>
      </c>
      <c r="Q15" s="105"/>
      <c r="R15" s="108"/>
      <c r="S15" s="127">
        <v>5</v>
      </c>
      <c r="T15" s="132">
        <f t="shared" si="48"/>
        <v>115</v>
      </c>
      <c r="U15" s="133">
        <v>381</v>
      </c>
      <c r="V15" s="128">
        <f t="shared" si="49"/>
        <v>3</v>
      </c>
      <c r="W15" s="134">
        <f t="shared" si="49"/>
        <v>18</v>
      </c>
      <c r="X15" s="201"/>
      <c r="Y15" s="135">
        <v>5</v>
      </c>
      <c r="Z15" s="136"/>
      <c r="AA15" s="129">
        <f t="shared" si="4"/>
        <v>3</v>
      </c>
      <c r="AB15" s="129">
        <f t="shared" si="4"/>
        <v>18</v>
      </c>
      <c r="AC15" s="202">
        <v>3</v>
      </c>
      <c r="AD15" s="200">
        <f>AC7-AB15</f>
        <v>-2</v>
      </c>
      <c r="AE15" s="130">
        <f t="shared" si="5"/>
        <v>0</v>
      </c>
      <c r="AF15" s="131">
        <f t="shared" si="6"/>
        <v>0</v>
      </c>
      <c r="AG15" s="60">
        <f t="shared" si="7"/>
        <v>2</v>
      </c>
      <c r="AH15" s="105"/>
      <c r="AI15" s="108"/>
      <c r="AJ15" s="127">
        <v>5</v>
      </c>
      <c r="AK15" s="132">
        <f t="shared" si="50"/>
        <v>115</v>
      </c>
      <c r="AL15" s="133">
        <v>381</v>
      </c>
      <c r="AM15" s="128">
        <f t="shared" si="51"/>
        <v>3</v>
      </c>
      <c r="AN15" s="134">
        <f t="shared" si="51"/>
        <v>18</v>
      </c>
      <c r="AO15" s="201"/>
      <c r="AP15" s="135">
        <v>5</v>
      </c>
      <c r="AQ15" s="136"/>
      <c r="AR15" s="129">
        <f t="shared" si="8"/>
        <v>3</v>
      </c>
      <c r="AS15" s="129">
        <f t="shared" si="8"/>
        <v>18</v>
      </c>
      <c r="AT15" s="202">
        <v>5</v>
      </c>
      <c r="AU15" s="200">
        <f>AT7-AS15</f>
        <v>10</v>
      </c>
      <c r="AV15" s="130">
        <f t="shared" si="9"/>
        <v>1</v>
      </c>
      <c r="AW15" s="131">
        <f t="shared" si="10"/>
        <v>-2</v>
      </c>
      <c r="AX15" s="60">
        <f t="shared" si="11"/>
        <v>1</v>
      </c>
      <c r="AY15" s="105"/>
      <c r="AZ15" s="108"/>
      <c r="BA15" s="127">
        <v>5</v>
      </c>
      <c r="BB15" s="132">
        <f t="shared" si="52"/>
        <v>115</v>
      </c>
      <c r="BC15" s="133">
        <v>381</v>
      </c>
      <c r="BD15" s="128">
        <f t="shared" si="53"/>
        <v>3</v>
      </c>
      <c r="BE15" s="134">
        <f t="shared" si="53"/>
        <v>18</v>
      </c>
      <c r="BF15" s="201"/>
      <c r="BG15" s="135">
        <v>5</v>
      </c>
      <c r="BH15" s="136"/>
      <c r="BI15" s="129">
        <f t="shared" si="12"/>
        <v>3</v>
      </c>
      <c r="BJ15" s="129">
        <f t="shared" si="12"/>
        <v>18</v>
      </c>
      <c r="BK15" s="202">
        <v>5</v>
      </c>
      <c r="BL15" s="200">
        <f>BK7-BJ15</f>
        <v>10</v>
      </c>
      <c r="BM15" s="130">
        <f t="shared" si="13"/>
        <v>1</v>
      </c>
      <c r="BN15" s="131">
        <f t="shared" si="14"/>
        <v>-2</v>
      </c>
      <c r="BO15" s="60">
        <f t="shared" si="15"/>
        <v>1</v>
      </c>
      <c r="BP15" s="105"/>
      <c r="BQ15" s="108"/>
      <c r="BR15" s="127">
        <v>5</v>
      </c>
      <c r="BS15" s="132">
        <f t="shared" si="54"/>
        <v>115</v>
      </c>
      <c r="BT15" s="133">
        <v>381</v>
      </c>
      <c r="BU15" s="128">
        <f t="shared" si="55"/>
        <v>3</v>
      </c>
      <c r="BV15" s="134">
        <f t="shared" si="55"/>
        <v>18</v>
      </c>
      <c r="BW15" s="201"/>
      <c r="BX15" s="135">
        <v>5</v>
      </c>
      <c r="BY15" s="136"/>
      <c r="BZ15" s="129">
        <f t="shared" si="16"/>
        <v>3</v>
      </c>
      <c r="CA15" s="129">
        <f t="shared" si="16"/>
        <v>18</v>
      </c>
      <c r="CB15" s="202">
        <v>2</v>
      </c>
      <c r="CC15" s="200">
        <f>CB7-CA15</f>
        <v>-2</v>
      </c>
      <c r="CD15" s="130">
        <f t="shared" si="17"/>
        <v>0</v>
      </c>
      <c r="CE15" s="131">
        <f t="shared" si="18"/>
        <v>1</v>
      </c>
      <c r="CF15" s="60">
        <f t="shared" si="19"/>
        <v>3</v>
      </c>
      <c r="CG15" s="105"/>
      <c r="CH15" s="108"/>
      <c r="CI15" s="127">
        <v>5</v>
      </c>
      <c r="CJ15" s="132">
        <f t="shared" si="56"/>
        <v>115</v>
      </c>
      <c r="CK15" s="133">
        <v>381</v>
      </c>
      <c r="CL15" s="128">
        <f t="shared" si="57"/>
        <v>3</v>
      </c>
      <c r="CM15" s="134">
        <f t="shared" si="57"/>
        <v>18</v>
      </c>
      <c r="CN15" s="201"/>
      <c r="CO15" s="135">
        <v>5</v>
      </c>
      <c r="CP15" s="136"/>
      <c r="CQ15" s="129">
        <f t="shared" si="20"/>
        <v>3</v>
      </c>
      <c r="CR15" s="129">
        <f t="shared" si="20"/>
        <v>18</v>
      </c>
      <c r="CS15" s="202">
        <v>4</v>
      </c>
      <c r="CT15" s="200">
        <f>CS7-CR15</f>
        <v>0</v>
      </c>
      <c r="CU15" s="130">
        <f t="shared" si="21"/>
        <v>1</v>
      </c>
      <c r="CV15" s="131">
        <f t="shared" si="22"/>
        <v>-1</v>
      </c>
      <c r="CW15" s="60">
        <f t="shared" si="23"/>
        <v>2</v>
      </c>
      <c r="CX15" s="105"/>
      <c r="CY15" s="108"/>
      <c r="CZ15" s="127">
        <v>5</v>
      </c>
      <c r="DA15" s="132">
        <f t="shared" si="58"/>
        <v>115</v>
      </c>
      <c r="DB15" s="133">
        <v>381</v>
      </c>
      <c r="DC15" s="128">
        <f t="shared" si="59"/>
        <v>3</v>
      </c>
      <c r="DD15" s="134">
        <f t="shared" si="59"/>
        <v>18</v>
      </c>
      <c r="DE15" s="201"/>
      <c r="DF15" s="135">
        <v>5</v>
      </c>
      <c r="DG15" s="136"/>
      <c r="DH15" s="129">
        <f t="shared" si="24"/>
        <v>3</v>
      </c>
      <c r="DI15" s="129">
        <f t="shared" si="24"/>
        <v>18</v>
      </c>
      <c r="DJ15" s="202">
        <v>4</v>
      </c>
      <c r="DK15" s="200">
        <f>DJ7-DI15</f>
        <v>0</v>
      </c>
      <c r="DL15" s="130">
        <f t="shared" si="25"/>
        <v>1</v>
      </c>
      <c r="DM15" s="131">
        <f t="shared" si="26"/>
        <v>-1</v>
      </c>
      <c r="DN15" s="60">
        <f t="shared" si="27"/>
        <v>2</v>
      </c>
      <c r="DO15" s="105"/>
      <c r="DP15" s="108"/>
      <c r="DQ15" s="127">
        <v>5</v>
      </c>
      <c r="DR15" s="132">
        <f t="shared" si="60"/>
        <v>115</v>
      </c>
      <c r="DS15" s="133">
        <v>381</v>
      </c>
      <c r="DT15" s="128">
        <f t="shared" si="61"/>
        <v>3</v>
      </c>
      <c r="DU15" s="134">
        <f t="shared" si="61"/>
        <v>18</v>
      </c>
      <c r="DV15" s="201"/>
      <c r="DW15" s="135">
        <v>5</v>
      </c>
      <c r="DX15" s="136"/>
      <c r="DY15" s="129">
        <f t="shared" si="28"/>
        <v>3</v>
      </c>
      <c r="DZ15" s="129">
        <f t="shared" si="28"/>
        <v>18</v>
      </c>
      <c r="EA15" s="202"/>
      <c r="EB15" s="203">
        <f>EA7-DZ15</f>
        <v>3</v>
      </c>
      <c r="EC15" s="203">
        <f t="shared" si="29"/>
        <v>1</v>
      </c>
      <c r="ED15" s="203">
        <f t="shared" si="30"/>
        <v>3</v>
      </c>
      <c r="EE15" s="60" t="str">
        <f t="shared" si="31"/>
        <v/>
      </c>
      <c r="EF15" s="105"/>
      <c r="EG15" s="108"/>
      <c r="EH15" s="127">
        <v>5</v>
      </c>
      <c r="EI15" s="132">
        <f t="shared" si="62"/>
        <v>115</v>
      </c>
      <c r="EJ15" s="133">
        <v>381</v>
      </c>
      <c r="EK15" s="128">
        <f t="shared" si="63"/>
        <v>3</v>
      </c>
      <c r="EL15" s="134">
        <f t="shared" si="63"/>
        <v>18</v>
      </c>
      <c r="EM15" s="201"/>
      <c r="EN15" s="135">
        <v>5</v>
      </c>
      <c r="EO15" s="136"/>
      <c r="EP15" s="129">
        <f t="shared" si="32"/>
        <v>3</v>
      </c>
      <c r="EQ15" s="129">
        <f t="shared" si="32"/>
        <v>18</v>
      </c>
      <c r="ER15" s="202"/>
      <c r="ES15" s="203">
        <f>ER7-EQ15</f>
        <v>-18</v>
      </c>
      <c r="ET15" s="203">
        <f t="shared" si="33"/>
        <v>0</v>
      </c>
      <c r="EU15" s="203">
        <f t="shared" si="34"/>
        <v>3</v>
      </c>
      <c r="EV15" s="60" t="str">
        <f t="shared" si="35"/>
        <v/>
      </c>
      <c r="EW15" s="105"/>
      <c r="EX15" s="108"/>
      <c r="EY15" s="127">
        <v>5</v>
      </c>
      <c r="EZ15" s="132">
        <f t="shared" si="64"/>
        <v>115</v>
      </c>
      <c r="FA15" s="133">
        <v>381</v>
      </c>
      <c r="FB15" s="128">
        <f t="shared" si="65"/>
        <v>3</v>
      </c>
      <c r="FC15" s="134">
        <f t="shared" si="65"/>
        <v>18</v>
      </c>
      <c r="FD15" s="201"/>
      <c r="FE15" s="135">
        <v>5</v>
      </c>
      <c r="FF15" s="136"/>
      <c r="FG15" s="129">
        <f t="shared" si="36"/>
        <v>3</v>
      </c>
      <c r="FH15" s="129">
        <f t="shared" si="36"/>
        <v>18</v>
      </c>
      <c r="FI15" s="202"/>
      <c r="FJ15" s="200">
        <f>FI7-FH15</f>
        <v>-18</v>
      </c>
      <c r="FK15" s="130">
        <f t="shared" si="37"/>
        <v>0</v>
      </c>
      <c r="FL15" s="131">
        <f t="shared" si="38"/>
        <v>3</v>
      </c>
      <c r="FM15" s="60" t="str">
        <f t="shared" si="39"/>
        <v/>
      </c>
      <c r="FN15" s="105"/>
      <c r="FO15" s="108"/>
      <c r="FP15" s="127">
        <v>5</v>
      </c>
      <c r="FQ15" s="132">
        <f t="shared" si="66"/>
        <v>115</v>
      </c>
      <c r="FR15" s="133">
        <v>381</v>
      </c>
      <c r="FS15" s="128">
        <f t="shared" si="67"/>
        <v>3</v>
      </c>
      <c r="FT15" s="134">
        <f t="shared" si="67"/>
        <v>18</v>
      </c>
      <c r="FU15" s="201"/>
      <c r="FV15" s="135">
        <v>5</v>
      </c>
      <c r="FW15" s="136"/>
      <c r="FX15" s="129">
        <f t="shared" si="40"/>
        <v>3</v>
      </c>
      <c r="FY15" s="129">
        <f t="shared" si="40"/>
        <v>18</v>
      </c>
      <c r="FZ15" s="202"/>
      <c r="GA15" s="200">
        <f>FZ7-FY15</f>
        <v>-18</v>
      </c>
      <c r="GB15" s="130">
        <f t="shared" si="41"/>
        <v>0</v>
      </c>
      <c r="GC15" s="131">
        <f t="shared" si="42"/>
        <v>3</v>
      </c>
      <c r="GD15" s="60" t="str">
        <f t="shared" si="43"/>
        <v/>
      </c>
      <c r="GE15" s="105"/>
      <c r="GF15" s="108"/>
      <c r="GG15" s="127">
        <v>5</v>
      </c>
      <c r="GH15" s="132">
        <f t="shared" si="68"/>
        <v>115</v>
      </c>
      <c r="GI15" s="133">
        <v>381</v>
      </c>
      <c r="GJ15" s="128">
        <f t="shared" si="69"/>
        <v>3</v>
      </c>
      <c r="GK15" s="134">
        <f t="shared" si="69"/>
        <v>18</v>
      </c>
      <c r="GL15" s="201"/>
      <c r="GM15" s="135">
        <v>5</v>
      </c>
      <c r="GN15" s="136"/>
      <c r="GO15" s="129">
        <f t="shared" si="44"/>
        <v>3</v>
      </c>
      <c r="GP15" s="129">
        <f t="shared" si="44"/>
        <v>18</v>
      </c>
      <c r="GQ15" s="202"/>
      <c r="GR15" s="200">
        <f>GQ7-GP15</f>
        <v>-18</v>
      </c>
      <c r="GS15" s="130">
        <f t="shared" si="45"/>
        <v>0</v>
      </c>
      <c r="GT15" s="131">
        <f t="shared" si="46"/>
        <v>3</v>
      </c>
      <c r="GU15" s="60" t="str">
        <f t="shared" si="47"/>
        <v/>
      </c>
      <c r="GV15" s="204"/>
      <c r="GW15" s="205"/>
    </row>
    <row r="16" spans="1:205" s="61" customFormat="1" ht="16.149999999999999" customHeight="1">
      <c r="A16" s="51"/>
      <c r="B16" s="52">
        <v>6</v>
      </c>
      <c r="C16" s="227">
        <v>347</v>
      </c>
      <c r="D16" s="227">
        <v>359</v>
      </c>
      <c r="E16" s="228">
        <v>4</v>
      </c>
      <c r="F16" s="229">
        <v>2</v>
      </c>
      <c r="G16" s="56"/>
      <c r="H16" s="57">
        <v>6</v>
      </c>
      <c r="I16" s="58"/>
      <c r="J16" s="59">
        <f t="shared" si="0"/>
        <v>4</v>
      </c>
      <c r="K16" s="59">
        <f t="shared" si="0"/>
        <v>2</v>
      </c>
      <c r="L16" s="199">
        <v>6</v>
      </c>
      <c r="M16" s="200">
        <f>L7-K16</f>
        <v>24</v>
      </c>
      <c r="N16" s="130">
        <f t="shared" si="1"/>
        <v>2</v>
      </c>
      <c r="O16" s="131">
        <f t="shared" si="2"/>
        <v>-2</v>
      </c>
      <c r="P16" s="60">
        <f t="shared" si="3"/>
        <v>2</v>
      </c>
      <c r="Q16" s="105"/>
      <c r="R16" s="108"/>
      <c r="S16" s="127">
        <v>6</v>
      </c>
      <c r="T16" s="132">
        <f t="shared" si="48"/>
        <v>347</v>
      </c>
      <c r="U16" s="133">
        <v>381</v>
      </c>
      <c r="V16" s="128">
        <f t="shared" si="49"/>
        <v>4</v>
      </c>
      <c r="W16" s="134">
        <f t="shared" si="49"/>
        <v>2</v>
      </c>
      <c r="X16" s="201"/>
      <c r="Y16" s="135">
        <v>6</v>
      </c>
      <c r="Z16" s="136"/>
      <c r="AA16" s="129">
        <f t="shared" si="4"/>
        <v>4</v>
      </c>
      <c r="AB16" s="129">
        <f t="shared" si="4"/>
        <v>2</v>
      </c>
      <c r="AC16" s="202">
        <v>5</v>
      </c>
      <c r="AD16" s="200">
        <f>AC7-AB16</f>
        <v>14</v>
      </c>
      <c r="AE16" s="130">
        <f t="shared" si="5"/>
        <v>1</v>
      </c>
      <c r="AF16" s="131">
        <f t="shared" si="6"/>
        <v>-1</v>
      </c>
      <c r="AG16" s="60">
        <f t="shared" si="7"/>
        <v>2</v>
      </c>
      <c r="AH16" s="105"/>
      <c r="AI16" s="108"/>
      <c r="AJ16" s="127">
        <v>6</v>
      </c>
      <c r="AK16" s="132">
        <f t="shared" si="50"/>
        <v>347</v>
      </c>
      <c r="AL16" s="133">
        <v>381</v>
      </c>
      <c r="AM16" s="128">
        <f t="shared" si="51"/>
        <v>4</v>
      </c>
      <c r="AN16" s="134">
        <f t="shared" si="51"/>
        <v>2</v>
      </c>
      <c r="AO16" s="201"/>
      <c r="AP16" s="135">
        <v>6</v>
      </c>
      <c r="AQ16" s="136"/>
      <c r="AR16" s="129">
        <f t="shared" si="8"/>
        <v>4</v>
      </c>
      <c r="AS16" s="129">
        <f t="shared" si="8"/>
        <v>2</v>
      </c>
      <c r="AT16" s="202">
        <v>8</v>
      </c>
      <c r="AU16" s="200">
        <f>AT7-AS16</f>
        <v>26</v>
      </c>
      <c r="AV16" s="130">
        <f t="shared" si="9"/>
        <v>2</v>
      </c>
      <c r="AW16" s="131">
        <f t="shared" si="10"/>
        <v>-4</v>
      </c>
      <c r="AX16" s="60">
        <f t="shared" si="11"/>
        <v>0</v>
      </c>
      <c r="AY16" s="105"/>
      <c r="AZ16" s="108"/>
      <c r="BA16" s="127">
        <v>6</v>
      </c>
      <c r="BB16" s="132">
        <f t="shared" si="52"/>
        <v>347</v>
      </c>
      <c r="BC16" s="133">
        <v>381</v>
      </c>
      <c r="BD16" s="128">
        <f t="shared" si="53"/>
        <v>4</v>
      </c>
      <c r="BE16" s="134">
        <f t="shared" si="53"/>
        <v>2</v>
      </c>
      <c r="BF16" s="201"/>
      <c r="BG16" s="135">
        <v>6</v>
      </c>
      <c r="BH16" s="136"/>
      <c r="BI16" s="129">
        <f t="shared" si="12"/>
        <v>4</v>
      </c>
      <c r="BJ16" s="129">
        <f t="shared" si="12"/>
        <v>2</v>
      </c>
      <c r="BK16" s="202">
        <v>7</v>
      </c>
      <c r="BL16" s="200">
        <f>BK7-BJ16</f>
        <v>26</v>
      </c>
      <c r="BM16" s="130">
        <f t="shared" si="13"/>
        <v>2</v>
      </c>
      <c r="BN16" s="131">
        <f t="shared" si="14"/>
        <v>-3</v>
      </c>
      <c r="BO16" s="60">
        <f t="shared" si="15"/>
        <v>1</v>
      </c>
      <c r="BP16" s="105"/>
      <c r="BQ16" s="108"/>
      <c r="BR16" s="127">
        <v>6</v>
      </c>
      <c r="BS16" s="132">
        <f t="shared" si="54"/>
        <v>347</v>
      </c>
      <c r="BT16" s="133">
        <v>381</v>
      </c>
      <c r="BU16" s="128">
        <f t="shared" si="55"/>
        <v>4</v>
      </c>
      <c r="BV16" s="134">
        <f t="shared" si="55"/>
        <v>2</v>
      </c>
      <c r="BW16" s="201"/>
      <c r="BX16" s="135">
        <v>6</v>
      </c>
      <c r="BY16" s="136"/>
      <c r="BZ16" s="129">
        <f t="shared" si="16"/>
        <v>4</v>
      </c>
      <c r="CA16" s="129">
        <f t="shared" si="16"/>
        <v>2</v>
      </c>
      <c r="CB16" s="202">
        <v>4</v>
      </c>
      <c r="CC16" s="200">
        <f>CB7-CA16</f>
        <v>14</v>
      </c>
      <c r="CD16" s="130">
        <f t="shared" si="17"/>
        <v>1</v>
      </c>
      <c r="CE16" s="131">
        <f t="shared" si="18"/>
        <v>0</v>
      </c>
      <c r="CF16" s="60">
        <f t="shared" si="19"/>
        <v>3</v>
      </c>
      <c r="CG16" s="105"/>
      <c r="CH16" s="108"/>
      <c r="CI16" s="127">
        <v>6</v>
      </c>
      <c r="CJ16" s="132">
        <f t="shared" si="56"/>
        <v>347</v>
      </c>
      <c r="CK16" s="133">
        <v>381</v>
      </c>
      <c r="CL16" s="128">
        <f t="shared" si="57"/>
        <v>4</v>
      </c>
      <c r="CM16" s="134">
        <f t="shared" si="57"/>
        <v>2</v>
      </c>
      <c r="CN16" s="201"/>
      <c r="CO16" s="135">
        <v>6</v>
      </c>
      <c r="CP16" s="136"/>
      <c r="CQ16" s="129">
        <f t="shared" si="20"/>
        <v>4</v>
      </c>
      <c r="CR16" s="129">
        <f t="shared" si="20"/>
        <v>2</v>
      </c>
      <c r="CS16" s="202">
        <v>6</v>
      </c>
      <c r="CT16" s="200">
        <f>CS7-CR16</f>
        <v>16</v>
      </c>
      <c r="CU16" s="130">
        <f t="shared" si="21"/>
        <v>1</v>
      </c>
      <c r="CV16" s="131">
        <f t="shared" si="22"/>
        <v>-2</v>
      </c>
      <c r="CW16" s="60">
        <f t="shared" si="23"/>
        <v>1</v>
      </c>
      <c r="CX16" s="105"/>
      <c r="CY16" s="108"/>
      <c r="CZ16" s="127">
        <v>6</v>
      </c>
      <c r="DA16" s="132">
        <f t="shared" si="58"/>
        <v>347</v>
      </c>
      <c r="DB16" s="133">
        <v>381</v>
      </c>
      <c r="DC16" s="128">
        <f t="shared" si="59"/>
        <v>4</v>
      </c>
      <c r="DD16" s="134">
        <f t="shared" si="59"/>
        <v>2</v>
      </c>
      <c r="DE16" s="201"/>
      <c r="DF16" s="135">
        <v>6</v>
      </c>
      <c r="DG16" s="136"/>
      <c r="DH16" s="129">
        <f t="shared" si="24"/>
        <v>4</v>
      </c>
      <c r="DI16" s="129">
        <f t="shared" si="24"/>
        <v>2</v>
      </c>
      <c r="DJ16" s="202">
        <v>6</v>
      </c>
      <c r="DK16" s="200">
        <f>DJ7-DI16</f>
        <v>16</v>
      </c>
      <c r="DL16" s="130">
        <f t="shared" si="25"/>
        <v>1</v>
      </c>
      <c r="DM16" s="131">
        <f t="shared" si="26"/>
        <v>-2</v>
      </c>
      <c r="DN16" s="60">
        <f t="shared" si="27"/>
        <v>1</v>
      </c>
      <c r="DO16" s="105"/>
      <c r="DP16" s="108"/>
      <c r="DQ16" s="127">
        <v>6</v>
      </c>
      <c r="DR16" s="132">
        <f t="shared" si="60"/>
        <v>347</v>
      </c>
      <c r="DS16" s="133">
        <v>381</v>
      </c>
      <c r="DT16" s="128">
        <f t="shared" si="61"/>
        <v>4</v>
      </c>
      <c r="DU16" s="134">
        <f t="shared" si="61"/>
        <v>2</v>
      </c>
      <c r="DV16" s="201"/>
      <c r="DW16" s="135">
        <v>6</v>
      </c>
      <c r="DX16" s="136"/>
      <c r="DY16" s="129">
        <f t="shared" si="28"/>
        <v>4</v>
      </c>
      <c r="DZ16" s="129">
        <f t="shared" si="28"/>
        <v>2</v>
      </c>
      <c r="EA16" s="202"/>
      <c r="EB16" s="203">
        <f>EA7-DZ16</f>
        <v>19</v>
      </c>
      <c r="EC16" s="203">
        <f t="shared" si="29"/>
        <v>2</v>
      </c>
      <c r="ED16" s="203">
        <f t="shared" si="30"/>
        <v>4</v>
      </c>
      <c r="EE16" s="60" t="str">
        <f t="shared" si="31"/>
        <v/>
      </c>
      <c r="EF16" s="105"/>
      <c r="EG16" s="108"/>
      <c r="EH16" s="127">
        <v>6</v>
      </c>
      <c r="EI16" s="132">
        <f t="shared" si="62"/>
        <v>347</v>
      </c>
      <c r="EJ16" s="133">
        <v>381</v>
      </c>
      <c r="EK16" s="128">
        <f t="shared" si="63"/>
        <v>4</v>
      </c>
      <c r="EL16" s="134">
        <f t="shared" si="63"/>
        <v>2</v>
      </c>
      <c r="EM16" s="201"/>
      <c r="EN16" s="135">
        <v>6</v>
      </c>
      <c r="EO16" s="136"/>
      <c r="EP16" s="129">
        <f t="shared" si="32"/>
        <v>4</v>
      </c>
      <c r="EQ16" s="129">
        <f t="shared" si="32"/>
        <v>2</v>
      </c>
      <c r="ER16" s="202"/>
      <c r="ES16" s="203">
        <f>ER7-EQ16</f>
        <v>-2</v>
      </c>
      <c r="ET16" s="203">
        <f t="shared" si="33"/>
        <v>0</v>
      </c>
      <c r="EU16" s="203">
        <f t="shared" si="34"/>
        <v>4</v>
      </c>
      <c r="EV16" s="60" t="str">
        <f t="shared" si="35"/>
        <v/>
      </c>
      <c r="EW16" s="105"/>
      <c r="EX16" s="108"/>
      <c r="EY16" s="127">
        <v>6</v>
      </c>
      <c r="EZ16" s="132">
        <f t="shared" si="64"/>
        <v>347</v>
      </c>
      <c r="FA16" s="133">
        <v>381</v>
      </c>
      <c r="FB16" s="128">
        <f t="shared" si="65"/>
        <v>4</v>
      </c>
      <c r="FC16" s="134">
        <f t="shared" si="65"/>
        <v>2</v>
      </c>
      <c r="FD16" s="201"/>
      <c r="FE16" s="135">
        <v>6</v>
      </c>
      <c r="FF16" s="136"/>
      <c r="FG16" s="129">
        <f t="shared" si="36"/>
        <v>4</v>
      </c>
      <c r="FH16" s="129">
        <f t="shared" si="36"/>
        <v>2</v>
      </c>
      <c r="FI16" s="202"/>
      <c r="FJ16" s="200">
        <f>FI7-FH16</f>
        <v>-2</v>
      </c>
      <c r="FK16" s="130">
        <f t="shared" si="37"/>
        <v>0</v>
      </c>
      <c r="FL16" s="131">
        <f t="shared" si="38"/>
        <v>4</v>
      </c>
      <c r="FM16" s="60" t="str">
        <f t="shared" si="39"/>
        <v/>
      </c>
      <c r="FN16" s="105"/>
      <c r="FO16" s="108"/>
      <c r="FP16" s="127">
        <v>6</v>
      </c>
      <c r="FQ16" s="132">
        <f t="shared" si="66"/>
        <v>347</v>
      </c>
      <c r="FR16" s="133">
        <v>381</v>
      </c>
      <c r="FS16" s="128">
        <f t="shared" si="67"/>
        <v>4</v>
      </c>
      <c r="FT16" s="134">
        <f t="shared" si="67"/>
        <v>2</v>
      </c>
      <c r="FU16" s="201"/>
      <c r="FV16" s="135">
        <v>6</v>
      </c>
      <c r="FW16" s="136"/>
      <c r="FX16" s="129">
        <f t="shared" si="40"/>
        <v>4</v>
      </c>
      <c r="FY16" s="129">
        <f t="shared" si="40"/>
        <v>2</v>
      </c>
      <c r="FZ16" s="202"/>
      <c r="GA16" s="200">
        <f>FZ7-FY16</f>
        <v>-2</v>
      </c>
      <c r="GB16" s="130">
        <f t="shared" si="41"/>
        <v>0</v>
      </c>
      <c r="GC16" s="131">
        <f t="shared" si="42"/>
        <v>4</v>
      </c>
      <c r="GD16" s="60" t="str">
        <f t="shared" si="43"/>
        <v/>
      </c>
      <c r="GE16" s="105"/>
      <c r="GF16" s="108"/>
      <c r="GG16" s="127">
        <v>6</v>
      </c>
      <c r="GH16" s="132">
        <f t="shared" si="68"/>
        <v>347</v>
      </c>
      <c r="GI16" s="133">
        <v>381</v>
      </c>
      <c r="GJ16" s="128">
        <f t="shared" si="69"/>
        <v>4</v>
      </c>
      <c r="GK16" s="134">
        <f t="shared" si="69"/>
        <v>2</v>
      </c>
      <c r="GL16" s="201"/>
      <c r="GM16" s="135">
        <v>6</v>
      </c>
      <c r="GN16" s="136"/>
      <c r="GO16" s="129">
        <f t="shared" si="44"/>
        <v>4</v>
      </c>
      <c r="GP16" s="129">
        <f t="shared" si="44"/>
        <v>2</v>
      </c>
      <c r="GQ16" s="202"/>
      <c r="GR16" s="200">
        <f>GQ7-GP16</f>
        <v>-2</v>
      </c>
      <c r="GS16" s="130">
        <f t="shared" si="45"/>
        <v>0</v>
      </c>
      <c r="GT16" s="131">
        <f t="shared" si="46"/>
        <v>4</v>
      </c>
      <c r="GU16" s="60" t="str">
        <f t="shared" si="47"/>
        <v/>
      </c>
      <c r="GV16" s="204"/>
      <c r="GW16" s="205"/>
    </row>
    <row r="17" spans="1:205" s="61" customFormat="1" ht="16.149999999999999" customHeight="1">
      <c r="A17" s="51"/>
      <c r="B17" s="52">
        <v>7</v>
      </c>
      <c r="C17" s="227">
        <v>142</v>
      </c>
      <c r="D17" s="227">
        <v>383</v>
      </c>
      <c r="E17" s="228">
        <v>3</v>
      </c>
      <c r="F17" s="229">
        <v>4</v>
      </c>
      <c r="G17" s="56"/>
      <c r="H17" s="57">
        <v>7</v>
      </c>
      <c r="I17" s="58"/>
      <c r="J17" s="59">
        <f t="shared" si="0"/>
        <v>3</v>
      </c>
      <c r="K17" s="59">
        <f t="shared" si="0"/>
        <v>4</v>
      </c>
      <c r="L17" s="199">
        <v>4</v>
      </c>
      <c r="M17" s="200">
        <f>L7-K17</f>
        <v>22</v>
      </c>
      <c r="N17" s="130">
        <f t="shared" si="1"/>
        <v>2</v>
      </c>
      <c r="O17" s="131">
        <f t="shared" si="2"/>
        <v>-1</v>
      </c>
      <c r="P17" s="60">
        <f t="shared" si="3"/>
        <v>3</v>
      </c>
      <c r="Q17" s="105"/>
      <c r="R17" s="108"/>
      <c r="S17" s="127">
        <v>7</v>
      </c>
      <c r="T17" s="132">
        <f t="shared" si="48"/>
        <v>142</v>
      </c>
      <c r="U17" s="133">
        <v>381</v>
      </c>
      <c r="V17" s="128">
        <f t="shared" si="49"/>
        <v>3</v>
      </c>
      <c r="W17" s="134">
        <f t="shared" si="49"/>
        <v>4</v>
      </c>
      <c r="X17" s="201"/>
      <c r="Y17" s="135">
        <v>7</v>
      </c>
      <c r="Z17" s="136"/>
      <c r="AA17" s="129">
        <f t="shared" si="4"/>
        <v>3</v>
      </c>
      <c r="AB17" s="129">
        <f t="shared" si="4"/>
        <v>4</v>
      </c>
      <c r="AC17" s="202">
        <v>4</v>
      </c>
      <c r="AD17" s="200">
        <f>AC7-AB17</f>
        <v>12</v>
      </c>
      <c r="AE17" s="130">
        <f t="shared" si="5"/>
        <v>1</v>
      </c>
      <c r="AF17" s="131">
        <f t="shared" si="6"/>
        <v>-1</v>
      </c>
      <c r="AG17" s="60">
        <f t="shared" si="7"/>
        <v>2</v>
      </c>
      <c r="AH17" s="105"/>
      <c r="AI17" s="108"/>
      <c r="AJ17" s="127">
        <v>7</v>
      </c>
      <c r="AK17" s="132">
        <f t="shared" si="50"/>
        <v>142</v>
      </c>
      <c r="AL17" s="133">
        <v>381</v>
      </c>
      <c r="AM17" s="128">
        <f t="shared" si="51"/>
        <v>3</v>
      </c>
      <c r="AN17" s="134">
        <f t="shared" si="51"/>
        <v>4</v>
      </c>
      <c r="AO17" s="201"/>
      <c r="AP17" s="135">
        <v>7</v>
      </c>
      <c r="AQ17" s="136"/>
      <c r="AR17" s="129">
        <f t="shared" si="8"/>
        <v>3</v>
      </c>
      <c r="AS17" s="129">
        <f t="shared" si="8"/>
        <v>4</v>
      </c>
      <c r="AT17" s="202">
        <v>3</v>
      </c>
      <c r="AU17" s="200">
        <f>AT7-AS17</f>
        <v>24</v>
      </c>
      <c r="AV17" s="130">
        <f t="shared" si="9"/>
        <v>2</v>
      </c>
      <c r="AW17" s="131">
        <f t="shared" si="10"/>
        <v>0</v>
      </c>
      <c r="AX17" s="60">
        <f t="shared" si="11"/>
        <v>4</v>
      </c>
      <c r="AY17" s="105"/>
      <c r="AZ17" s="108"/>
      <c r="BA17" s="127">
        <v>7</v>
      </c>
      <c r="BB17" s="132">
        <f t="shared" si="52"/>
        <v>142</v>
      </c>
      <c r="BC17" s="133">
        <v>381</v>
      </c>
      <c r="BD17" s="128">
        <f t="shared" si="53"/>
        <v>3</v>
      </c>
      <c r="BE17" s="134">
        <f t="shared" si="53"/>
        <v>4</v>
      </c>
      <c r="BF17" s="201"/>
      <c r="BG17" s="135">
        <v>7</v>
      </c>
      <c r="BH17" s="136"/>
      <c r="BI17" s="129">
        <f t="shared" si="12"/>
        <v>3</v>
      </c>
      <c r="BJ17" s="129">
        <f t="shared" si="12"/>
        <v>4</v>
      </c>
      <c r="BK17" s="202">
        <v>5</v>
      </c>
      <c r="BL17" s="200">
        <f>BK7-BJ17</f>
        <v>24</v>
      </c>
      <c r="BM17" s="130">
        <f t="shared" si="13"/>
        <v>2</v>
      </c>
      <c r="BN17" s="131">
        <f t="shared" si="14"/>
        <v>-2</v>
      </c>
      <c r="BO17" s="60">
        <f t="shared" si="15"/>
        <v>2</v>
      </c>
      <c r="BP17" s="105"/>
      <c r="BQ17" s="108"/>
      <c r="BR17" s="127">
        <v>7</v>
      </c>
      <c r="BS17" s="132">
        <f t="shared" si="54"/>
        <v>142</v>
      </c>
      <c r="BT17" s="133">
        <v>381</v>
      </c>
      <c r="BU17" s="128">
        <f t="shared" si="55"/>
        <v>3</v>
      </c>
      <c r="BV17" s="134">
        <f t="shared" si="55"/>
        <v>4</v>
      </c>
      <c r="BW17" s="201"/>
      <c r="BX17" s="135">
        <v>7</v>
      </c>
      <c r="BY17" s="136"/>
      <c r="BZ17" s="129">
        <f t="shared" si="16"/>
        <v>3</v>
      </c>
      <c r="CA17" s="129">
        <f t="shared" si="16"/>
        <v>4</v>
      </c>
      <c r="CB17" s="202">
        <v>3</v>
      </c>
      <c r="CC17" s="200">
        <f>CB7-CA17</f>
        <v>12</v>
      </c>
      <c r="CD17" s="130">
        <f t="shared" si="17"/>
        <v>1</v>
      </c>
      <c r="CE17" s="131">
        <f t="shared" si="18"/>
        <v>0</v>
      </c>
      <c r="CF17" s="60">
        <f t="shared" si="19"/>
        <v>3</v>
      </c>
      <c r="CG17" s="105"/>
      <c r="CH17" s="108"/>
      <c r="CI17" s="127">
        <v>7</v>
      </c>
      <c r="CJ17" s="132">
        <f t="shared" si="56"/>
        <v>142</v>
      </c>
      <c r="CK17" s="133">
        <v>381</v>
      </c>
      <c r="CL17" s="128">
        <f t="shared" si="57"/>
        <v>3</v>
      </c>
      <c r="CM17" s="134">
        <f t="shared" si="57"/>
        <v>4</v>
      </c>
      <c r="CN17" s="201"/>
      <c r="CO17" s="135">
        <v>7</v>
      </c>
      <c r="CP17" s="136"/>
      <c r="CQ17" s="129">
        <f t="shared" si="20"/>
        <v>3</v>
      </c>
      <c r="CR17" s="129">
        <f t="shared" si="20"/>
        <v>4</v>
      </c>
      <c r="CS17" s="202">
        <v>4</v>
      </c>
      <c r="CT17" s="200">
        <f>CS7-CR17</f>
        <v>14</v>
      </c>
      <c r="CU17" s="130">
        <f t="shared" si="21"/>
        <v>1</v>
      </c>
      <c r="CV17" s="131">
        <f t="shared" si="22"/>
        <v>-1</v>
      </c>
      <c r="CW17" s="60">
        <f t="shared" si="23"/>
        <v>2</v>
      </c>
      <c r="CX17" s="105"/>
      <c r="CY17" s="108"/>
      <c r="CZ17" s="127">
        <v>7</v>
      </c>
      <c r="DA17" s="132">
        <f t="shared" si="58"/>
        <v>142</v>
      </c>
      <c r="DB17" s="133">
        <v>381</v>
      </c>
      <c r="DC17" s="128">
        <f t="shared" si="59"/>
        <v>3</v>
      </c>
      <c r="DD17" s="134">
        <f t="shared" si="59"/>
        <v>4</v>
      </c>
      <c r="DE17" s="201"/>
      <c r="DF17" s="135">
        <v>7</v>
      </c>
      <c r="DG17" s="136"/>
      <c r="DH17" s="129">
        <f t="shared" si="24"/>
        <v>3</v>
      </c>
      <c r="DI17" s="129">
        <f t="shared" si="24"/>
        <v>4</v>
      </c>
      <c r="DJ17" s="202">
        <v>5</v>
      </c>
      <c r="DK17" s="200">
        <f>DJ7-DI17</f>
        <v>14</v>
      </c>
      <c r="DL17" s="130">
        <f t="shared" si="25"/>
        <v>1</v>
      </c>
      <c r="DM17" s="131">
        <f t="shared" si="26"/>
        <v>-2</v>
      </c>
      <c r="DN17" s="60">
        <f t="shared" si="27"/>
        <v>1</v>
      </c>
      <c r="DO17" s="105"/>
      <c r="DP17" s="108"/>
      <c r="DQ17" s="127">
        <v>7</v>
      </c>
      <c r="DR17" s="132">
        <f t="shared" si="60"/>
        <v>142</v>
      </c>
      <c r="DS17" s="133">
        <v>381</v>
      </c>
      <c r="DT17" s="128">
        <f t="shared" si="61"/>
        <v>3</v>
      </c>
      <c r="DU17" s="134">
        <f t="shared" si="61"/>
        <v>4</v>
      </c>
      <c r="DV17" s="201"/>
      <c r="DW17" s="135">
        <v>7</v>
      </c>
      <c r="DX17" s="136"/>
      <c r="DY17" s="129">
        <f t="shared" si="28"/>
        <v>3</v>
      </c>
      <c r="DZ17" s="129">
        <f t="shared" si="28"/>
        <v>4</v>
      </c>
      <c r="EA17" s="202"/>
      <c r="EB17" s="203">
        <f>EA7-DZ17</f>
        <v>17</v>
      </c>
      <c r="EC17" s="203">
        <f t="shared" si="29"/>
        <v>1</v>
      </c>
      <c r="ED17" s="203">
        <f t="shared" si="30"/>
        <v>3</v>
      </c>
      <c r="EE17" s="60" t="str">
        <f t="shared" si="31"/>
        <v/>
      </c>
      <c r="EF17" s="105"/>
      <c r="EG17" s="108"/>
      <c r="EH17" s="127">
        <v>7</v>
      </c>
      <c r="EI17" s="132">
        <f t="shared" si="62"/>
        <v>142</v>
      </c>
      <c r="EJ17" s="133">
        <v>381</v>
      </c>
      <c r="EK17" s="128">
        <f t="shared" si="63"/>
        <v>3</v>
      </c>
      <c r="EL17" s="134">
        <f t="shared" si="63"/>
        <v>4</v>
      </c>
      <c r="EM17" s="201"/>
      <c r="EN17" s="135">
        <v>7</v>
      </c>
      <c r="EO17" s="136"/>
      <c r="EP17" s="129">
        <f t="shared" si="32"/>
        <v>3</v>
      </c>
      <c r="EQ17" s="129">
        <f t="shared" si="32"/>
        <v>4</v>
      </c>
      <c r="ER17" s="202"/>
      <c r="ES17" s="203">
        <f>ER7-EQ17</f>
        <v>-4</v>
      </c>
      <c r="ET17" s="203">
        <f t="shared" si="33"/>
        <v>0</v>
      </c>
      <c r="EU17" s="203">
        <f t="shared" si="34"/>
        <v>3</v>
      </c>
      <c r="EV17" s="60" t="str">
        <f t="shared" si="35"/>
        <v/>
      </c>
      <c r="EW17" s="105"/>
      <c r="EX17" s="108"/>
      <c r="EY17" s="127">
        <v>7</v>
      </c>
      <c r="EZ17" s="132">
        <f t="shared" si="64"/>
        <v>142</v>
      </c>
      <c r="FA17" s="133">
        <v>381</v>
      </c>
      <c r="FB17" s="128">
        <f t="shared" si="65"/>
        <v>3</v>
      </c>
      <c r="FC17" s="134">
        <f t="shared" si="65"/>
        <v>4</v>
      </c>
      <c r="FD17" s="201"/>
      <c r="FE17" s="135">
        <v>7</v>
      </c>
      <c r="FF17" s="136"/>
      <c r="FG17" s="129">
        <f t="shared" si="36"/>
        <v>3</v>
      </c>
      <c r="FH17" s="129">
        <f t="shared" si="36"/>
        <v>4</v>
      </c>
      <c r="FI17" s="202"/>
      <c r="FJ17" s="200">
        <f>FI7-FH17</f>
        <v>-4</v>
      </c>
      <c r="FK17" s="130">
        <f t="shared" si="37"/>
        <v>0</v>
      </c>
      <c r="FL17" s="131">
        <f t="shared" si="38"/>
        <v>3</v>
      </c>
      <c r="FM17" s="60" t="str">
        <f t="shared" si="39"/>
        <v/>
      </c>
      <c r="FN17" s="105"/>
      <c r="FO17" s="108"/>
      <c r="FP17" s="127">
        <v>7</v>
      </c>
      <c r="FQ17" s="132">
        <f t="shared" si="66"/>
        <v>142</v>
      </c>
      <c r="FR17" s="133">
        <v>381</v>
      </c>
      <c r="FS17" s="128">
        <f t="shared" si="67"/>
        <v>3</v>
      </c>
      <c r="FT17" s="134">
        <f t="shared" si="67"/>
        <v>4</v>
      </c>
      <c r="FU17" s="201"/>
      <c r="FV17" s="135">
        <v>7</v>
      </c>
      <c r="FW17" s="136"/>
      <c r="FX17" s="129">
        <f t="shared" si="40"/>
        <v>3</v>
      </c>
      <c r="FY17" s="129">
        <f t="shared" si="40"/>
        <v>4</v>
      </c>
      <c r="FZ17" s="202"/>
      <c r="GA17" s="200">
        <f>FZ7-FY17</f>
        <v>-4</v>
      </c>
      <c r="GB17" s="130">
        <f t="shared" si="41"/>
        <v>0</v>
      </c>
      <c r="GC17" s="131">
        <f t="shared" si="42"/>
        <v>3</v>
      </c>
      <c r="GD17" s="60" t="str">
        <f t="shared" si="43"/>
        <v/>
      </c>
      <c r="GE17" s="105"/>
      <c r="GF17" s="108"/>
      <c r="GG17" s="127">
        <v>7</v>
      </c>
      <c r="GH17" s="132">
        <f t="shared" si="68"/>
        <v>142</v>
      </c>
      <c r="GI17" s="133">
        <v>381</v>
      </c>
      <c r="GJ17" s="128">
        <f t="shared" si="69"/>
        <v>3</v>
      </c>
      <c r="GK17" s="134">
        <f t="shared" si="69"/>
        <v>4</v>
      </c>
      <c r="GL17" s="201"/>
      <c r="GM17" s="135">
        <v>7</v>
      </c>
      <c r="GN17" s="136"/>
      <c r="GO17" s="129">
        <f t="shared" si="44"/>
        <v>3</v>
      </c>
      <c r="GP17" s="129">
        <f t="shared" si="44"/>
        <v>4</v>
      </c>
      <c r="GQ17" s="202"/>
      <c r="GR17" s="200">
        <f>GQ7-GP17</f>
        <v>-4</v>
      </c>
      <c r="GS17" s="130">
        <f t="shared" si="45"/>
        <v>0</v>
      </c>
      <c r="GT17" s="131">
        <f t="shared" si="46"/>
        <v>3</v>
      </c>
      <c r="GU17" s="60" t="str">
        <f t="shared" si="47"/>
        <v/>
      </c>
      <c r="GV17" s="204"/>
      <c r="GW17" s="205"/>
    </row>
    <row r="18" spans="1:205" s="61" customFormat="1" ht="16.149999999999999" customHeight="1">
      <c r="A18" s="51"/>
      <c r="B18" s="52">
        <v>8</v>
      </c>
      <c r="C18" s="227">
        <v>293</v>
      </c>
      <c r="D18" s="227">
        <v>178</v>
      </c>
      <c r="E18" s="228">
        <v>4</v>
      </c>
      <c r="F18" s="229">
        <v>16</v>
      </c>
      <c r="G18" s="56"/>
      <c r="H18" s="57">
        <v>8</v>
      </c>
      <c r="I18" s="58"/>
      <c r="J18" s="59">
        <f t="shared" si="0"/>
        <v>4</v>
      </c>
      <c r="K18" s="59">
        <f t="shared" si="0"/>
        <v>16</v>
      </c>
      <c r="L18" s="199">
        <v>5</v>
      </c>
      <c r="M18" s="200">
        <f>L7-K18</f>
        <v>10</v>
      </c>
      <c r="N18" s="130">
        <f t="shared" si="1"/>
        <v>1</v>
      </c>
      <c r="O18" s="131">
        <f t="shared" si="2"/>
        <v>-1</v>
      </c>
      <c r="P18" s="60">
        <f t="shared" si="3"/>
        <v>2</v>
      </c>
      <c r="Q18" s="105"/>
      <c r="R18" s="108"/>
      <c r="S18" s="127">
        <v>8</v>
      </c>
      <c r="T18" s="132">
        <f t="shared" si="48"/>
        <v>293</v>
      </c>
      <c r="U18" s="133">
        <v>381</v>
      </c>
      <c r="V18" s="128">
        <f t="shared" si="49"/>
        <v>4</v>
      </c>
      <c r="W18" s="134">
        <f t="shared" si="49"/>
        <v>16</v>
      </c>
      <c r="X18" s="201"/>
      <c r="Y18" s="135">
        <v>8</v>
      </c>
      <c r="Z18" s="136"/>
      <c r="AA18" s="129">
        <f t="shared" si="4"/>
        <v>4</v>
      </c>
      <c r="AB18" s="129">
        <f t="shared" si="4"/>
        <v>16</v>
      </c>
      <c r="AC18" s="202">
        <v>6</v>
      </c>
      <c r="AD18" s="200">
        <f>AC7-AB18</f>
        <v>0</v>
      </c>
      <c r="AE18" s="130">
        <f t="shared" si="5"/>
        <v>1</v>
      </c>
      <c r="AF18" s="131">
        <f t="shared" si="6"/>
        <v>-2</v>
      </c>
      <c r="AG18" s="60">
        <f t="shared" si="7"/>
        <v>1</v>
      </c>
      <c r="AH18" s="105"/>
      <c r="AI18" s="108"/>
      <c r="AJ18" s="127">
        <v>8</v>
      </c>
      <c r="AK18" s="132">
        <f t="shared" si="50"/>
        <v>293</v>
      </c>
      <c r="AL18" s="133">
        <v>381</v>
      </c>
      <c r="AM18" s="128">
        <f t="shared" si="51"/>
        <v>4</v>
      </c>
      <c r="AN18" s="134">
        <f t="shared" si="51"/>
        <v>16</v>
      </c>
      <c r="AO18" s="201"/>
      <c r="AP18" s="135">
        <v>8</v>
      </c>
      <c r="AQ18" s="136"/>
      <c r="AR18" s="129">
        <f t="shared" si="8"/>
        <v>4</v>
      </c>
      <c r="AS18" s="129">
        <f t="shared" si="8"/>
        <v>16</v>
      </c>
      <c r="AT18" s="202">
        <v>6</v>
      </c>
      <c r="AU18" s="200">
        <f>AT7-AS18</f>
        <v>12</v>
      </c>
      <c r="AV18" s="130">
        <f t="shared" si="9"/>
        <v>1</v>
      </c>
      <c r="AW18" s="131">
        <f t="shared" si="10"/>
        <v>-2</v>
      </c>
      <c r="AX18" s="60">
        <f t="shared" si="11"/>
        <v>1</v>
      </c>
      <c r="AY18" s="105"/>
      <c r="AZ18" s="108"/>
      <c r="BA18" s="127">
        <v>8</v>
      </c>
      <c r="BB18" s="132">
        <f t="shared" si="52"/>
        <v>293</v>
      </c>
      <c r="BC18" s="133">
        <v>381</v>
      </c>
      <c r="BD18" s="128">
        <f t="shared" si="53"/>
        <v>4</v>
      </c>
      <c r="BE18" s="134">
        <f t="shared" si="53"/>
        <v>16</v>
      </c>
      <c r="BF18" s="201"/>
      <c r="BG18" s="135">
        <v>8</v>
      </c>
      <c r="BH18" s="136"/>
      <c r="BI18" s="129">
        <f t="shared" si="12"/>
        <v>4</v>
      </c>
      <c r="BJ18" s="129">
        <f t="shared" si="12"/>
        <v>16</v>
      </c>
      <c r="BK18" s="202">
        <v>6</v>
      </c>
      <c r="BL18" s="200">
        <f>BK7-BJ18</f>
        <v>12</v>
      </c>
      <c r="BM18" s="130">
        <f t="shared" si="13"/>
        <v>1</v>
      </c>
      <c r="BN18" s="131">
        <f t="shared" si="14"/>
        <v>-2</v>
      </c>
      <c r="BO18" s="60">
        <f t="shared" si="15"/>
        <v>1</v>
      </c>
      <c r="BP18" s="105"/>
      <c r="BQ18" s="108"/>
      <c r="BR18" s="127">
        <v>8</v>
      </c>
      <c r="BS18" s="132">
        <f t="shared" si="54"/>
        <v>293</v>
      </c>
      <c r="BT18" s="133">
        <v>381</v>
      </c>
      <c r="BU18" s="128">
        <f t="shared" si="55"/>
        <v>4</v>
      </c>
      <c r="BV18" s="134">
        <f t="shared" si="55"/>
        <v>16</v>
      </c>
      <c r="BW18" s="201"/>
      <c r="BX18" s="135">
        <v>8</v>
      </c>
      <c r="BY18" s="136"/>
      <c r="BZ18" s="129">
        <f t="shared" si="16"/>
        <v>4</v>
      </c>
      <c r="CA18" s="129">
        <f t="shared" si="16"/>
        <v>16</v>
      </c>
      <c r="CB18" s="202">
        <v>5</v>
      </c>
      <c r="CC18" s="200">
        <f>CB7-CA18</f>
        <v>0</v>
      </c>
      <c r="CD18" s="130">
        <f t="shared" si="17"/>
        <v>1</v>
      </c>
      <c r="CE18" s="131">
        <f t="shared" si="18"/>
        <v>-1</v>
      </c>
      <c r="CF18" s="60">
        <f t="shared" si="19"/>
        <v>2</v>
      </c>
      <c r="CG18" s="105"/>
      <c r="CH18" s="108"/>
      <c r="CI18" s="127">
        <v>8</v>
      </c>
      <c r="CJ18" s="132">
        <f t="shared" si="56"/>
        <v>293</v>
      </c>
      <c r="CK18" s="133">
        <v>381</v>
      </c>
      <c r="CL18" s="128">
        <f t="shared" si="57"/>
        <v>4</v>
      </c>
      <c r="CM18" s="134">
        <f t="shared" si="57"/>
        <v>16</v>
      </c>
      <c r="CN18" s="201"/>
      <c r="CO18" s="135">
        <v>8</v>
      </c>
      <c r="CP18" s="136"/>
      <c r="CQ18" s="129">
        <f t="shared" si="20"/>
        <v>4</v>
      </c>
      <c r="CR18" s="129">
        <f t="shared" si="20"/>
        <v>16</v>
      </c>
      <c r="CS18" s="202">
        <v>6</v>
      </c>
      <c r="CT18" s="200">
        <f>CS7-CR18</f>
        <v>2</v>
      </c>
      <c r="CU18" s="130">
        <f t="shared" si="21"/>
        <v>1</v>
      </c>
      <c r="CV18" s="131">
        <f t="shared" si="22"/>
        <v>-2</v>
      </c>
      <c r="CW18" s="60">
        <f t="shared" si="23"/>
        <v>1</v>
      </c>
      <c r="CX18" s="105"/>
      <c r="CY18" s="108"/>
      <c r="CZ18" s="127">
        <v>8</v>
      </c>
      <c r="DA18" s="132">
        <f t="shared" si="58"/>
        <v>293</v>
      </c>
      <c r="DB18" s="133">
        <v>381</v>
      </c>
      <c r="DC18" s="128">
        <f t="shared" si="59"/>
        <v>4</v>
      </c>
      <c r="DD18" s="134">
        <f t="shared" si="59"/>
        <v>16</v>
      </c>
      <c r="DE18" s="201"/>
      <c r="DF18" s="135">
        <v>8</v>
      </c>
      <c r="DG18" s="136"/>
      <c r="DH18" s="129">
        <f t="shared" si="24"/>
        <v>4</v>
      </c>
      <c r="DI18" s="129">
        <f t="shared" si="24"/>
        <v>16</v>
      </c>
      <c r="DJ18" s="202">
        <v>5</v>
      </c>
      <c r="DK18" s="200">
        <f>DJ7-DI18</f>
        <v>2</v>
      </c>
      <c r="DL18" s="130">
        <f t="shared" si="25"/>
        <v>1</v>
      </c>
      <c r="DM18" s="131">
        <f t="shared" si="26"/>
        <v>-1</v>
      </c>
      <c r="DN18" s="60">
        <f t="shared" si="27"/>
        <v>2</v>
      </c>
      <c r="DO18" s="105"/>
      <c r="DP18" s="108"/>
      <c r="DQ18" s="127">
        <v>8</v>
      </c>
      <c r="DR18" s="132">
        <f t="shared" si="60"/>
        <v>293</v>
      </c>
      <c r="DS18" s="133">
        <v>381</v>
      </c>
      <c r="DT18" s="128">
        <f t="shared" si="61"/>
        <v>4</v>
      </c>
      <c r="DU18" s="134">
        <f t="shared" si="61"/>
        <v>16</v>
      </c>
      <c r="DV18" s="201"/>
      <c r="DW18" s="135">
        <v>8</v>
      </c>
      <c r="DX18" s="136"/>
      <c r="DY18" s="129">
        <f t="shared" si="28"/>
        <v>4</v>
      </c>
      <c r="DZ18" s="129">
        <f t="shared" si="28"/>
        <v>16</v>
      </c>
      <c r="EA18" s="202"/>
      <c r="EB18" s="203">
        <f>EA7-DZ18</f>
        <v>5</v>
      </c>
      <c r="EC18" s="203">
        <f t="shared" si="29"/>
        <v>1</v>
      </c>
      <c r="ED18" s="203">
        <f t="shared" si="30"/>
        <v>4</v>
      </c>
      <c r="EE18" s="60" t="str">
        <f t="shared" si="31"/>
        <v/>
      </c>
      <c r="EF18" s="105"/>
      <c r="EG18" s="108"/>
      <c r="EH18" s="127">
        <v>8</v>
      </c>
      <c r="EI18" s="132">
        <f t="shared" si="62"/>
        <v>293</v>
      </c>
      <c r="EJ18" s="133">
        <v>381</v>
      </c>
      <c r="EK18" s="128">
        <f t="shared" si="63"/>
        <v>4</v>
      </c>
      <c r="EL18" s="134">
        <f t="shared" si="63"/>
        <v>16</v>
      </c>
      <c r="EM18" s="201"/>
      <c r="EN18" s="135">
        <v>8</v>
      </c>
      <c r="EO18" s="136"/>
      <c r="EP18" s="129">
        <f t="shared" si="32"/>
        <v>4</v>
      </c>
      <c r="EQ18" s="129">
        <f t="shared" si="32"/>
        <v>16</v>
      </c>
      <c r="ER18" s="202"/>
      <c r="ES18" s="203">
        <f>ER7-EQ18</f>
        <v>-16</v>
      </c>
      <c r="ET18" s="203">
        <f t="shared" si="33"/>
        <v>0</v>
      </c>
      <c r="EU18" s="203">
        <f t="shared" si="34"/>
        <v>4</v>
      </c>
      <c r="EV18" s="60" t="str">
        <f t="shared" si="35"/>
        <v/>
      </c>
      <c r="EW18" s="105"/>
      <c r="EX18" s="108"/>
      <c r="EY18" s="127">
        <v>8</v>
      </c>
      <c r="EZ18" s="132">
        <f t="shared" si="64"/>
        <v>293</v>
      </c>
      <c r="FA18" s="133">
        <v>381</v>
      </c>
      <c r="FB18" s="128">
        <f t="shared" si="65"/>
        <v>4</v>
      </c>
      <c r="FC18" s="134">
        <f t="shared" si="65"/>
        <v>16</v>
      </c>
      <c r="FD18" s="201"/>
      <c r="FE18" s="135">
        <v>8</v>
      </c>
      <c r="FF18" s="136"/>
      <c r="FG18" s="129">
        <f t="shared" si="36"/>
        <v>4</v>
      </c>
      <c r="FH18" s="129">
        <f t="shared" si="36"/>
        <v>16</v>
      </c>
      <c r="FI18" s="202"/>
      <c r="FJ18" s="200">
        <f>FI7-FH18</f>
        <v>-16</v>
      </c>
      <c r="FK18" s="130">
        <f t="shared" si="37"/>
        <v>0</v>
      </c>
      <c r="FL18" s="131">
        <f t="shared" si="38"/>
        <v>4</v>
      </c>
      <c r="FM18" s="60" t="str">
        <f t="shared" si="39"/>
        <v/>
      </c>
      <c r="FN18" s="105"/>
      <c r="FO18" s="108"/>
      <c r="FP18" s="127">
        <v>8</v>
      </c>
      <c r="FQ18" s="132">
        <f t="shared" si="66"/>
        <v>293</v>
      </c>
      <c r="FR18" s="133">
        <v>381</v>
      </c>
      <c r="FS18" s="128">
        <f t="shared" si="67"/>
        <v>4</v>
      </c>
      <c r="FT18" s="134">
        <f t="shared" si="67"/>
        <v>16</v>
      </c>
      <c r="FU18" s="201"/>
      <c r="FV18" s="135">
        <v>8</v>
      </c>
      <c r="FW18" s="136"/>
      <c r="FX18" s="129">
        <f t="shared" si="40"/>
        <v>4</v>
      </c>
      <c r="FY18" s="129">
        <f t="shared" si="40"/>
        <v>16</v>
      </c>
      <c r="FZ18" s="202"/>
      <c r="GA18" s="200">
        <f>FZ7-FY18</f>
        <v>-16</v>
      </c>
      <c r="GB18" s="130">
        <f t="shared" si="41"/>
        <v>0</v>
      </c>
      <c r="GC18" s="131">
        <f t="shared" si="42"/>
        <v>4</v>
      </c>
      <c r="GD18" s="60" t="str">
        <f t="shared" si="43"/>
        <v/>
      </c>
      <c r="GE18" s="105"/>
      <c r="GF18" s="108"/>
      <c r="GG18" s="127">
        <v>8</v>
      </c>
      <c r="GH18" s="132">
        <f t="shared" si="68"/>
        <v>293</v>
      </c>
      <c r="GI18" s="133">
        <v>381</v>
      </c>
      <c r="GJ18" s="128">
        <f t="shared" si="69"/>
        <v>4</v>
      </c>
      <c r="GK18" s="134">
        <f t="shared" si="69"/>
        <v>16</v>
      </c>
      <c r="GL18" s="201"/>
      <c r="GM18" s="135">
        <v>8</v>
      </c>
      <c r="GN18" s="136"/>
      <c r="GO18" s="129">
        <f t="shared" si="44"/>
        <v>4</v>
      </c>
      <c r="GP18" s="129">
        <f t="shared" si="44"/>
        <v>16</v>
      </c>
      <c r="GQ18" s="202"/>
      <c r="GR18" s="200">
        <f>GQ7-GP18</f>
        <v>-16</v>
      </c>
      <c r="GS18" s="130">
        <f t="shared" si="45"/>
        <v>0</v>
      </c>
      <c r="GT18" s="131">
        <f t="shared" si="46"/>
        <v>4</v>
      </c>
      <c r="GU18" s="60" t="str">
        <f t="shared" si="47"/>
        <v/>
      </c>
      <c r="GV18" s="204"/>
      <c r="GW18" s="205"/>
    </row>
    <row r="19" spans="1:205" s="61" customFormat="1" ht="16.149999999999999" customHeight="1">
      <c r="A19" s="62"/>
      <c r="B19" s="52">
        <v>9</v>
      </c>
      <c r="C19" s="227">
        <v>303</v>
      </c>
      <c r="D19" s="227">
        <v>310</v>
      </c>
      <c r="E19" s="228">
        <v>4</v>
      </c>
      <c r="F19" s="229">
        <v>10</v>
      </c>
      <c r="G19" s="56"/>
      <c r="H19" s="57">
        <v>9</v>
      </c>
      <c r="I19" s="58"/>
      <c r="J19" s="59">
        <f t="shared" si="0"/>
        <v>4</v>
      </c>
      <c r="K19" s="59">
        <f t="shared" si="0"/>
        <v>10</v>
      </c>
      <c r="L19" s="199">
        <v>5</v>
      </c>
      <c r="M19" s="200">
        <f>L7-K19</f>
        <v>16</v>
      </c>
      <c r="N19" s="130">
        <f t="shared" si="1"/>
        <v>1</v>
      </c>
      <c r="O19" s="131">
        <f t="shared" si="2"/>
        <v>-1</v>
      </c>
      <c r="P19" s="60">
        <f t="shared" si="3"/>
        <v>2</v>
      </c>
      <c r="Q19" s="105"/>
      <c r="R19" s="137"/>
      <c r="S19" s="127">
        <v>9</v>
      </c>
      <c r="T19" s="132">
        <f t="shared" si="48"/>
        <v>303</v>
      </c>
      <c r="U19" s="133">
        <v>381</v>
      </c>
      <c r="V19" s="128">
        <f t="shared" si="49"/>
        <v>4</v>
      </c>
      <c r="W19" s="134">
        <f t="shared" si="49"/>
        <v>10</v>
      </c>
      <c r="X19" s="201"/>
      <c r="Y19" s="135">
        <v>9</v>
      </c>
      <c r="Z19" s="136"/>
      <c r="AA19" s="129">
        <f t="shared" si="4"/>
        <v>4</v>
      </c>
      <c r="AB19" s="129">
        <f t="shared" si="4"/>
        <v>10</v>
      </c>
      <c r="AC19" s="202">
        <v>5</v>
      </c>
      <c r="AD19" s="200">
        <f>AC7-AB19</f>
        <v>6</v>
      </c>
      <c r="AE19" s="130">
        <f t="shared" si="5"/>
        <v>1</v>
      </c>
      <c r="AF19" s="131">
        <f t="shared" si="6"/>
        <v>-1</v>
      </c>
      <c r="AG19" s="60">
        <f t="shared" si="7"/>
        <v>2</v>
      </c>
      <c r="AH19" s="105"/>
      <c r="AI19" s="137"/>
      <c r="AJ19" s="127">
        <v>9</v>
      </c>
      <c r="AK19" s="132">
        <f t="shared" si="50"/>
        <v>303</v>
      </c>
      <c r="AL19" s="133">
        <v>381</v>
      </c>
      <c r="AM19" s="128">
        <f t="shared" si="51"/>
        <v>4</v>
      </c>
      <c r="AN19" s="134">
        <f t="shared" si="51"/>
        <v>10</v>
      </c>
      <c r="AO19" s="201"/>
      <c r="AP19" s="135">
        <v>9</v>
      </c>
      <c r="AQ19" s="136"/>
      <c r="AR19" s="129">
        <f t="shared" si="8"/>
        <v>4</v>
      </c>
      <c r="AS19" s="129">
        <f t="shared" si="8"/>
        <v>10</v>
      </c>
      <c r="AT19" s="202">
        <v>6</v>
      </c>
      <c r="AU19" s="200">
        <f>AT7-AS19</f>
        <v>18</v>
      </c>
      <c r="AV19" s="130">
        <f t="shared" si="9"/>
        <v>2</v>
      </c>
      <c r="AW19" s="131">
        <f t="shared" si="10"/>
        <v>-2</v>
      </c>
      <c r="AX19" s="60">
        <f t="shared" si="11"/>
        <v>2</v>
      </c>
      <c r="AY19" s="105"/>
      <c r="AZ19" s="137"/>
      <c r="BA19" s="127">
        <v>9</v>
      </c>
      <c r="BB19" s="132">
        <f t="shared" si="52"/>
        <v>303</v>
      </c>
      <c r="BC19" s="133">
        <v>381</v>
      </c>
      <c r="BD19" s="128">
        <f t="shared" si="53"/>
        <v>4</v>
      </c>
      <c r="BE19" s="134">
        <f t="shared" si="53"/>
        <v>10</v>
      </c>
      <c r="BF19" s="201"/>
      <c r="BG19" s="135">
        <v>9</v>
      </c>
      <c r="BH19" s="136"/>
      <c r="BI19" s="129">
        <f t="shared" si="12"/>
        <v>4</v>
      </c>
      <c r="BJ19" s="129">
        <f t="shared" si="12"/>
        <v>10</v>
      </c>
      <c r="BK19" s="295">
        <v>8</v>
      </c>
      <c r="BL19" s="200">
        <f>BK7-BJ19</f>
        <v>18</v>
      </c>
      <c r="BM19" s="130">
        <f t="shared" si="13"/>
        <v>2</v>
      </c>
      <c r="BN19" s="131">
        <f t="shared" si="14"/>
        <v>-4</v>
      </c>
      <c r="BO19" s="60">
        <f t="shared" si="15"/>
        <v>0</v>
      </c>
      <c r="BP19" s="105"/>
      <c r="BQ19" s="137"/>
      <c r="BR19" s="127">
        <v>9</v>
      </c>
      <c r="BS19" s="132">
        <f t="shared" si="54"/>
        <v>303</v>
      </c>
      <c r="BT19" s="133">
        <v>381</v>
      </c>
      <c r="BU19" s="128">
        <f t="shared" si="55"/>
        <v>4</v>
      </c>
      <c r="BV19" s="134">
        <f t="shared" si="55"/>
        <v>10</v>
      </c>
      <c r="BW19" s="201"/>
      <c r="BX19" s="135">
        <v>9</v>
      </c>
      <c r="BY19" s="136"/>
      <c r="BZ19" s="129">
        <f t="shared" si="16"/>
        <v>4</v>
      </c>
      <c r="CA19" s="129">
        <f t="shared" si="16"/>
        <v>10</v>
      </c>
      <c r="CB19" s="202">
        <v>4</v>
      </c>
      <c r="CC19" s="200">
        <f>CB7-CA19</f>
        <v>6</v>
      </c>
      <c r="CD19" s="130">
        <f t="shared" si="17"/>
        <v>1</v>
      </c>
      <c r="CE19" s="131">
        <f t="shared" si="18"/>
        <v>0</v>
      </c>
      <c r="CF19" s="60">
        <f t="shared" si="19"/>
        <v>3</v>
      </c>
      <c r="CG19" s="105"/>
      <c r="CH19" s="137"/>
      <c r="CI19" s="127">
        <v>9</v>
      </c>
      <c r="CJ19" s="132">
        <f t="shared" si="56"/>
        <v>303</v>
      </c>
      <c r="CK19" s="133">
        <v>381</v>
      </c>
      <c r="CL19" s="128">
        <f t="shared" si="57"/>
        <v>4</v>
      </c>
      <c r="CM19" s="134">
        <f t="shared" si="57"/>
        <v>10</v>
      </c>
      <c r="CN19" s="201"/>
      <c r="CO19" s="135">
        <v>9</v>
      </c>
      <c r="CP19" s="136"/>
      <c r="CQ19" s="129">
        <f t="shared" si="20"/>
        <v>4</v>
      </c>
      <c r="CR19" s="129">
        <f t="shared" si="20"/>
        <v>10</v>
      </c>
      <c r="CS19" s="202">
        <v>5</v>
      </c>
      <c r="CT19" s="200">
        <f>CS7-CR19</f>
        <v>8</v>
      </c>
      <c r="CU19" s="130">
        <f t="shared" si="21"/>
        <v>1</v>
      </c>
      <c r="CV19" s="131">
        <f t="shared" si="22"/>
        <v>-1</v>
      </c>
      <c r="CW19" s="60">
        <f t="shared" si="23"/>
        <v>2</v>
      </c>
      <c r="CX19" s="105"/>
      <c r="CY19" s="137"/>
      <c r="CZ19" s="127">
        <v>9</v>
      </c>
      <c r="DA19" s="132">
        <f t="shared" si="58"/>
        <v>303</v>
      </c>
      <c r="DB19" s="133">
        <v>381</v>
      </c>
      <c r="DC19" s="128">
        <f t="shared" si="59"/>
        <v>4</v>
      </c>
      <c r="DD19" s="134">
        <f t="shared" si="59"/>
        <v>10</v>
      </c>
      <c r="DE19" s="201"/>
      <c r="DF19" s="135">
        <v>9</v>
      </c>
      <c r="DG19" s="136"/>
      <c r="DH19" s="129">
        <f t="shared" si="24"/>
        <v>4</v>
      </c>
      <c r="DI19" s="129">
        <f t="shared" si="24"/>
        <v>10</v>
      </c>
      <c r="DJ19" s="202">
        <v>5</v>
      </c>
      <c r="DK19" s="200">
        <f>DJ7-DI19</f>
        <v>8</v>
      </c>
      <c r="DL19" s="130">
        <f t="shared" si="25"/>
        <v>1</v>
      </c>
      <c r="DM19" s="131">
        <f t="shared" si="26"/>
        <v>-1</v>
      </c>
      <c r="DN19" s="60">
        <f t="shared" si="27"/>
        <v>2</v>
      </c>
      <c r="DO19" s="105"/>
      <c r="DP19" s="137"/>
      <c r="DQ19" s="127">
        <v>9</v>
      </c>
      <c r="DR19" s="132">
        <f t="shared" si="60"/>
        <v>303</v>
      </c>
      <c r="DS19" s="133">
        <v>381</v>
      </c>
      <c r="DT19" s="128">
        <f t="shared" si="61"/>
        <v>4</v>
      </c>
      <c r="DU19" s="134">
        <f t="shared" si="61"/>
        <v>10</v>
      </c>
      <c r="DV19" s="201"/>
      <c r="DW19" s="135">
        <v>9</v>
      </c>
      <c r="DX19" s="136"/>
      <c r="DY19" s="129">
        <f t="shared" si="28"/>
        <v>4</v>
      </c>
      <c r="DZ19" s="129">
        <f t="shared" si="28"/>
        <v>10</v>
      </c>
      <c r="EA19" s="202"/>
      <c r="EB19" s="203">
        <f>EA7-DZ19</f>
        <v>11</v>
      </c>
      <c r="EC19" s="203">
        <f t="shared" si="29"/>
        <v>1</v>
      </c>
      <c r="ED19" s="203">
        <f t="shared" si="30"/>
        <v>4</v>
      </c>
      <c r="EE19" s="60" t="str">
        <f t="shared" si="31"/>
        <v/>
      </c>
      <c r="EF19" s="105"/>
      <c r="EG19" s="137"/>
      <c r="EH19" s="127">
        <v>9</v>
      </c>
      <c r="EI19" s="132">
        <f t="shared" si="62"/>
        <v>303</v>
      </c>
      <c r="EJ19" s="133">
        <v>381</v>
      </c>
      <c r="EK19" s="128">
        <f t="shared" si="63"/>
        <v>4</v>
      </c>
      <c r="EL19" s="134">
        <f t="shared" si="63"/>
        <v>10</v>
      </c>
      <c r="EM19" s="201"/>
      <c r="EN19" s="135">
        <v>9</v>
      </c>
      <c r="EO19" s="136"/>
      <c r="EP19" s="129">
        <f t="shared" si="32"/>
        <v>4</v>
      </c>
      <c r="EQ19" s="129">
        <f t="shared" si="32"/>
        <v>10</v>
      </c>
      <c r="ER19" s="202"/>
      <c r="ES19" s="203">
        <f>ER7-EQ19</f>
        <v>-10</v>
      </c>
      <c r="ET19" s="203">
        <f t="shared" si="33"/>
        <v>0</v>
      </c>
      <c r="EU19" s="203">
        <f t="shared" si="34"/>
        <v>4</v>
      </c>
      <c r="EV19" s="60" t="str">
        <f t="shared" si="35"/>
        <v/>
      </c>
      <c r="EW19" s="105"/>
      <c r="EX19" s="137"/>
      <c r="EY19" s="127">
        <v>9</v>
      </c>
      <c r="EZ19" s="132">
        <f t="shared" si="64"/>
        <v>303</v>
      </c>
      <c r="FA19" s="133">
        <v>381</v>
      </c>
      <c r="FB19" s="128">
        <f t="shared" si="65"/>
        <v>4</v>
      </c>
      <c r="FC19" s="134">
        <f t="shared" si="65"/>
        <v>10</v>
      </c>
      <c r="FD19" s="201"/>
      <c r="FE19" s="135">
        <v>9</v>
      </c>
      <c r="FF19" s="136"/>
      <c r="FG19" s="129">
        <f t="shared" si="36"/>
        <v>4</v>
      </c>
      <c r="FH19" s="129">
        <f t="shared" si="36"/>
        <v>10</v>
      </c>
      <c r="FI19" s="202"/>
      <c r="FJ19" s="200">
        <f>FI7-FH19</f>
        <v>-10</v>
      </c>
      <c r="FK19" s="130">
        <f t="shared" si="37"/>
        <v>0</v>
      </c>
      <c r="FL19" s="131">
        <f t="shared" si="38"/>
        <v>4</v>
      </c>
      <c r="FM19" s="60" t="str">
        <f t="shared" si="39"/>
        <v/>
      </c>
      <c r="FN19" s="105"/>
      <c r="FO19" s="137"/>
      <c r="FP19" s="127">
        <v>9</v>
      </c>
      <c r="FQ19" s="132">
        <f t="shared" si="66"/>
        <v>303</v>
      </c>
      <c r="FR19" s="133">
        <v>381</v>
      </c>
      <c r="FS19" s="128">
        <f t="shared" si="67"/>
        <v>4</v>
      </c>
      <c r="FT19" s="134">
        <f t="shared" si="67"/>
        <v>10</v>
      </c>
      <c r="FU19" s="201"/>
      <c r="FV19" s="135">
        <v>9</v>
      </c>
      <c r="FW19" s="136"/>
      <c r="FX19" s="129">
        <f t="shared" si="40"/>
        <v>4</v>
      </c>
      <c r="FY19" s="129">
        <f t="shared" si="40"/>
        <v>10</v>
      </c>
      <c r="FZ19" s="202"/>
      <c r="GA19" s="200">
        <f>FZ7-FY19</f>
        <v>-10</v>
      </c>
      <c r="GB19" s="130">
        <f t="shared" si="41"/>
        <v>0</v>
      </c>
      <c r="GC19" s="131">
        <f t="shared" si="42"/>
        <v>4</v>
      </c>
      <c r="GD19" s="60" t="str">
        <f t="shared" si="43"/>
        <v/>
      </c>
      <c r="GE19" s="105"/>
      <c r="GF19" s="137"/>
      <c r="GG19" s="127">
        <v>9</v>
      </c>
      <c r="GH19" s="132">
        <f t="shared" si="68"/>
        <v>303</v>
      </c>
      <c r="GI19" s="133">
        <v>381</v>
      </c>
      <c r="GJ19" s="128">
        <f t="shared" si="69"/>
        <v>4</v>
      </c>
      <c r="GK19" s="134">
        <f t="shared" si="69"/>
        <v>10</v>
      </c>
      <c r="GL19" s="201"/>
      <c r="GM19" s="135">
        <v>9</v>
      </c>
      <c r="GN19" s="136"/>
      <c r="GO19" s="129">
        <f t="shared" si="44"/>
        <v>4</v>
      </c>
      <c r="GP19" s="129">
        <f t="shared" si="44"/>
        <v>10</v>
      </c>
      <c r="GQ19" s="202"/>
      <c r="GR19" s="200">
        <f>GQ7-GP19</f>
        <v>-10</v>
      </c>
      <c r="GS19" s="130">
        <f t="shared" si="45"/>
        <v>0</v>
      </c>
      <c r="GT19" s="131">
        <f t="shared" si="46"/>
        <v>4</v>
      </c>
      <c r="GU19" s="60" t="str">
        <f t="shared" si="47"/>
        <v/>
      </c>
      <c r="GV19" s="204"/>
      <c r="GW19" s="205"/>
    </row>
    <row r="20" spans="1:205" s="61" customFormat="1" ht="4.95" customHeight="1" thickBot="1">
      <c r="A20" s="51"/>
      <c r="B20" s="63"/>
      <c r="C20" s="230"/>
      <c r="D20" s="230"/>
      <c r="E20" s="230"/>
      <c r="F20" s="231"/>
      <c r="G20" s="56"/>
      <c r="H20" s="66"/>
      <c r="I20" s="66"/>
      <c r="J20" s="67"/>
      <c r="K20" s="67"/>
      <c r="L20" s="141"/>
      <c r="M20" s="142"/>
      <c r="N20" s="142"/>
      <c r="O20" s="142"/>
      <c r="P20" s="143"/>
      <c r="Q20" s="108"/>
      <c r="R20" s="108"/>
      <c r="S20" s="138"/>
      <c r="T20" s="139"/>
      <c r="U20" s="139"/>
      <c r="V20" s="139"/>
      <c r="W20" s="139"/>
      <c r="X20" s="201"/>
      <c r="Y20" s="144"/>
      <c r="Z20" s="144"/>
      <c r="AA20" s="140"/>
      <c r="AB20" s="140"/>
      <c r="AC20" s="141"/>
      <c r="AD20" s="142"/>
      <c r="AE20" s="142"/>
      <c r="AF20" s="142"/>
      <c r="AG20" s="143"/>
      <c r="AH20" s="108"/>
      <c r="AI20" s="108"/>
      <c r="AJ20" s="138"/>
      <c r="AK20" s="139"/>
      <c r="AL20" s="139"/>
      <c r="AM20" s="139"/>
      <c r="AN20" s="139"/>
      <c r="AO20" s="201"/>
      <c r="AP20" s="144"/>
      <c r="AQ20" s="144"/>
      <c r="AR20" s="140"/>
      <c r="AS20" s="140"/>
      <c r="AT20" s="141"/>
      <c r="AU20" s="142"/>
      <c r="AV20" s="142"/>
      <c r="AW20" s="142"/>
      <c r="AX20" s="143"/>
      <c r="AY20" s="108"/>
      <c r="AZ20" s="108"/>
      <c r="BA20" s="138"/>
      <c r="BB20" s="139"/>
      <c r="BC20" s="139"/>
      <c r="BD20" s="139"/>
      <c r="BE20" s="139"/>
      <c r="BF20" s="201"/>
      <c r="BG20" s="144"/>
      <c r="BH20" s="144"/>
      <c r="BI20" s="140"/>
      <c r="BJ20" s="140"/>
      <c r="BK20" s="141"/>
      <c r="BL20" s="142"/>
      <c r="BM20" s="142"/>
      <c r="BN20" s="142"/>
      <c r="BO20" s="143"/>
      <c r="BP20" s="108"/>
      <c r="BQ20" s="108"/>
      <c r="BR20" s="138"/>
      <c r="BS20" s="139"/>
      <c r="BT20" s="139"/>
      <c r="BU20" s="139"/>
      <c r="BV20" s="139"/>
      <c r="BW20" s="201"/>
      <c r="BX20" s="144"/>
      <c r="BY20" s="144"/>
      <c r="BZ20" s="140"/>
      <c r="CA20" s="140"/>
      <c r="CB20" s="141"/>
      <c r="CC20" s="142"/>
      <c r="CD20" s="142"/>
      <c r="CE20" s="142"/>
      <c r="CF20" s="143"/>
      <c r="CG20" s="108"/>
      <c r="CH20" s="108"/>
      <c r="CI20" s="138"/>
      <c r="CJ20" s="139"/>
      <c r="CK20" s="139"/>
      <c r="CL20" s="139"/>
      <c r="CM20" s="139"/>
      <c r="CN20" s="201"/>
      <c r="CO20" s="144"/>
      <c r="CP20" s="144"/>
      <c r="CQ20" s="140"/>
      <c r="CR20" s="140"/>
      <c r="CS20" s="141"/>
      <c r="CT20" s="142"/>
      <c r="CU20" s="142"/>
      <c r="CV20" s="142"/>
      <c r="CW20" s="143"/>
      <c r="CX20" s="108"/>
      <c r="CY20" s="108"/>
      <c r="CZ20" s="138"/>
      <c r="DA20" s="139"/>
      <c r="DB20" s="139"/>
      <c r="DC20" s="139"/>
      <c r="DD20" s="139"/>
      <c r="DE20" s="201"/>
      <c r="DF20" s="144"/>
      <c r="DG20" s="144"/>
      <c r="DH20" s="140"/>
      <c r="DI20" s="140"/>
      <c r="DJ20" s="141"/>
      <c r="DK20" s="142"/>
      <c r="DL20" s="142"/>
      <c r="DM20" s="142"/>
      <c r="DN20" s="143"/>
      <c r="DO20" s="108"/>
      <c r="DP20" s="108"/>
      <c r="DQ20" s="138"/>
      <c r="DR20" s="139"/>
      <c r="DS20" s="139"/>
      <c r="DT20" s="139"/>
      <c r="DU20" s="139"/>
      <c r="DV20" s="201"/>
      <c r="DW20" s="144"/>
      <c r="DX20" s="144"/>
      <c r="DY20" s="140"/>
      <c r="DZ20" s="140"/>
      <c r="EA20" s="141"/>
      <c r="EB20" s="142"/>
      <c r="EC20" s="142"/>
      <c r="ED20" s="142"/>
      <c r="EE20" s="206"/>
      <c r="EF20" s="108"/>
      <c r="EG20" s="108"/>
      <c r="EH20" s="138"/>
      <c r="EI20" s="139"/>
      <c r="EJ20" s="139"/>
      <c r="EK20" s="139"/>
      <c r="EL20" s="139"/>
      <c r="EM20" s="201"/>
      <c r="EN20" s="144"/>
      <c r="EO20" s="144"/>
      <c r="EP20" s="140"/>
      <c r="EQ20" s="140"/>
      <c r="ER20" s="141"/>
      <c r="ES20" s="142"/>
      <c r="ET20" s="142"/>
      <c r="EU20" s="142"/>
      <c r="EV20" s="206"/>
      <c r="EW20" s="108"/>
      <c r="EX20" s="108"/>
      <c r="EY20" s="138"/>
      <c r="EZ20" s="139"/>
      <c r="FA20" s="139"/>
      <c r="FB20" s="139"/>
      <c r="FC20" s="139"/>
      <c r="FD20" s="201"/>
      <c r="FE20" s="144"/>
      <c r="FF20" s="144"/>
      <c r="FG20" s="140"/>
      <c r="FH20" s="140"/>
      <c r="FI20" s="141"/>
      <c r="FJ20" s="142"/>
      <c r="FK20" s="142"/>
      <c r="FL20" s="142"/>
      <c r="FM20" s="143"/>
      <c r="FN20" s="108"/>
      <c r="FO20" s="108"/>
      <c r="FP20" s="138"/>
      <c r="FQ20" s="139"/>
      <c r="FR20" s="139"/>
      <c r="FS20" s="139"/>
      <c r="FT20" s="139"/>
      <c r="FU20" s="201"/>
      <c r="FV20" s="144"/>
      <c r="FW20" s="144"/>
      <c r="FX20" s="140"/>
      <c r="FY20" s="140"/>
      <c r="FZ20" s="141"/>
      <c r="GA20" s="142"/>
      <c r="GB20" s="142"/>
      <c r="GC20" s="142"/>
      <c r="GD20" s="143"/>
      <c r="GE20" s="108"/>
      <c r="GF20" s="108"/>
      <c r="GG20" s="138"/>
      <c r="GH20" s="139"/>
      <c r="GI20" s="139"/>
      <c r="GJ20" s="139"/>
      <c r="GK20" s="139"/>
      <c r="GL20" s="201"/>
      <c r="GM20" s="144"/>
      <c r="GN20" s="144"/>
      <c r="GO20" s="140"/>
      <c r="GP20" s="140"/>
      <c r="GQ20" s="141"/>
      <c r="GR20" s="142"/>
      <c r="GS20" s="142"/>
      <c r="GT20" s="142"/>
      <c r="GU20" s="143"/>
      <c r="GV20" s="204"/>
      <c r="GW20" s="205"/>
    </row>
    <row r="21" spans="1:205" s="61" customFormat="1" ht="18" customHeight="1" thickBot="1">
      <c r="A21" s="51"/>
      <c r="B21" s="52" t="s">
        <v>25</v>
      </c>
      <c r="C21" s="232">
        <v>2568</v>
      </c>
      <c r="D21" s="232">
        <v>2958</v>
      </c>
      <c r="E21" s="233">
        <v>35</v>
      </c>
      <c r="F21" s="234" t="s">
        <v>25</v>
      </c>
      <c r="G21" s="56"/>
      <c r="H21" s="71" t="s">
        <v>26</v>
      </c>
      <c r="I21" s="58"/>
      <c r="J21" s="59"/>
      <c r="K21" s="59"/>
      <c r="L21" s="147">
        <f>SUM(L11:L19)</f>
        <v>48</v>
      </c>
      <c r="M21" s="148"/>
      <c r="N21" s="149"/>
      <c r="O21" s="150"/>
      <c r="P21" s="147">
        <f>SUM(P11:P20)</f>
        <v>18</v>
      </c>
      <c r="Q21" s="105"/>
      <c r="R21" s="108"/>
      <c r="S21" s="127" t="s">
        <v>25</v>
      </c>
      <c r="T21" s="60">
        <f>SUM(T11:T19)</f>
        <v>2568</v>
      </c>
      <c r="U21" s="145">
        <f>SUM(U11:U19)</f>
        <v>3429</v>
      </c>
      <c r="V21" s="146">
        <f>SUM(V11:V19)</f>
        <v>35</v>
      </c>
      <c r="W21" s="134" t="s">
        <v>25</v>
      </c>
      <c r="X21" s="201"/>
      <c r="Y21" s="151" t="s">
        <v>26</v>
      </c>
      <c r="Z21" s="136"/>
      <c r="AA21" s="129"/>
      <c r="AB21" s="129"/>
      <c r="AC21" s="147">
        <f>SUM(AC11:AC19)</f>
        <v>42</v>
      </c>
      <c r="AD21" s="148"/>
      <c r="AE21" s="149"/>
      <c r="AF21" s="150"/>
      <c r="AG21" s="147">
        <f>SUM(AG11:AG20)</f>
        <v>19</v>
      </c>
      <c r="AH21" s="105"/>
      <c r="AI21" s="108"/>
      <c r="AJ21" s="127" t="s">
        <v>25</v>
      </c>
      <c r="AK21" s="60">
        <f>SUM(AK11:AK19)</f>
        <v>2568</v>
      </c>
      <c r="AL21" s="145">
        <f>SUM(AL11:AL19)</f>
        <v>3429</v>
      </c>
      <c r="AM21" s="146">
        <f>SUM(AM11:AM19)</f>
        <v>35</v>
      </c>
      <c r="AN21" s="134" t="s">
        <v>25</v>
      </c>
      <c r="AO21" s="201"/>
      <c r="AP21" s="151" t="s">
        <v>26</v>
      </c>
      <c r="AQ21" s="136"/>
      <c r="AR21" s="129"/>
      <c r="AS21" s="129"/>
      <c r="AT21" s="147">
        <f>SUM(AT11:AT19)</f>
        <v>54</v>
      </c>
      <c r="AU21" s="148"/>
      <c r="AV21" s="149"/>
      <c r="AW21" s="150"/>
      <c r="AX21" s="147">
        <f>SUM(AX11:AX20)</f>
        <v>13</v>
      </c>
      <c r="AY21" s="105"/>
      <c r="AZ21" s="108"/>
      <c r="BA21" s="127" t="s">
        <v>25</v>
      </c>
      <c r="BB21" s="60">
        <f>SUM(BB11:BB19)</f>
        <v>2568</v>
      </c>
      <c r="BC21" s="145">
        <f>SUM(BC11:BC19)</f>
        <v>3429</v>
      </c>
      <c r="BD21" s="146">
        <f>SUM(BD11:BD19)</f>
        <v>35</v>
      </c>
      <c r="BE21" s="134" t="s">
        <v>25</v>
      </c>
      <c r="BF21" s="201"/>
      <c r="BG21" s="151" t="s">
        <v>26</v>
      </c>
      <c r="BH21" s="136"/>
      <c r="BI21" s="129"/>
      <c r="BJ21" s="129"/>
      <c r="BK21" s="147">
        <f>SUM(BK11:BK19)</f>
        <v>59</v>
      </c>
      <c r="BL21" s="148"/>
      <c r="BM21" s="149"/>
      <c r="BN21" s="150"/>
      <c r="BO21" s="147">
        <f>SUM(BO11:BO20)</f>
        <v>8</v>
      </c>
      <c r="BP21" s="105"/>
      <c r="BQ21" s="108"/>
      <c r="BR21" s="127" t="s">
        <v>25</v>
      </c>
      <c r="BS21" s="60">
        <f>SUM(BS11:BS19)</f>
        <v>2568</v>
      </c>
      <c r="BT21" s="145">
        <f>SUM(BT11:BT19)</f>
        <v>3429</v>
      </c>
      <c r="BU21" s="146">
        <f>SUM(BU11:BU19)</f>
        <v>35</v>
      </c>
      <c r="BV21" s="134" t="s">
        <v>25</v>
      </c>
      <c r="BW21" s="201"/>
      <c r="BX21" s="151" t="s">
        <v>26</v>
      </c>
      <c r="BY21" s="136"/>
      <c r="BZ21" s="129"/>
      <c r="CA21" s="129"/>
      <c r="CB21" s="147">
        <f>SUM(CB11:CB19)</f>
        <v>39</v>
      </c>
      <c r="CC21" s="148"/>
      <c r="CD21" s="149"/>
      <c r="CE21" s="150"/>
      <c r="CF21" s="147">
        <f>SUM(CF11:CF20)</f>
        <v>22</v>
      </c>
      <c r="CG21" s="105"/>
      <c r="CH21" s="108"/>
      <c r="CI21" s="127" t="s">
        <v>25</v>
      </c>
      <c r="CJ21" s="60">
        <f>SUM(CJ11:CJ19)</f>
        <v>2568</v>
      </c>
      <c r="CK21" s="145">
        <f>SUM(CK11:CK19)</f>
        <v>3429</v>
      </c>
      <c r="CL21" s="146">
        <f>SUM(CL11:CL19)</f>
        <v>35</v>
      </c>
      <c r="CM21" s="134" t="s">
        <v>25</v>
      </c>
      <c r="CN21" s="201"/>
      <c r="CO21" s="151" t="s">
        <v>26</v>
      </c>
      <c r="CP21" s="136"/>
      <c r="CQ21" s="129"/>
      <c r="CR21" s="129"/>
      <c r="CS21" s="147">
        <f>SUM(CS11:CS19)</f>
        <v>47</v>
      </c>
      <c r="CT21" s="148"/>
      <c r="CU21" s="149"/>
      <c r="CV21" s="150"/>
      <c r="CW21" s="147">
        <f>SUM(CW11:CW20)</f>
        <v>15</v>
      </c>
      <c r="CX21" s="105"/>
      <c r="CY21" s="108"/>
      <c r="CZ21" s="127" t="s">
        <v>25</v>
      </c>
      <c r="DA21" s="60">
        <f>SUM(DA11:DA19)</f>
        <v>2568</v>
      </c>
      <c r="DB21" s="145">
        <f>SUM(DB11:DB19)</f>
        <v>3429</v>
      </c>
      <c r="DC21" s="146">
        <f>SUM(DC11:DC19)</f>
        <v>35</v>
      </c>
      <c r="DD21" s="134" t="s">
        <v>25</v>
      </c>
      <c r="DE21" s="201"/>
      <c r="DF21" s="151" t="s">
        <v>26</v>
      </c>
      <c r="DG21" s="136"/>
      <c r="DH21" s="129"/>
      <c r="DI21" s="129"/>
      <c r="DJ21" s="147">
        <f>SUM(DJ11:DJ19)</f>
        <v>44</v>
      </c>
      <c r="DK21" s="148"/>
      <c r="DL21" s="149"/>
      <c r="DM21" s="150"/>
      <c r="DN21" s="147">
        <f>SUM(DN11:DN20)</f>
        <v>18</v>
      </c>
      <c r="DO21" s="105"/>
      <c r="DP21" s="108"/>
      <c r="DQ21" s="127" t="s">
        <v>25</v>
      </c>
      <c r="DR21" s="60">
        <f>SUM(DR11:DR19)</f>
        <v>2568</v>
      </c>
      <c r="DS21" s="145">
        <f>SUM(DS11:DS19)</f>
        <v>3429</v>
      </c>
      <c r="DT21" s="146">
        <f>SUM(DT11:DT19)</f>
        <v>35</v>
      </c>
      <c r="DU21" s="134" t="s">
        <v>25</v>
      </c>
      <c r="DV21" s="201"/>
      <c r="DW21" s="151" t="s">
        <v>26</v>
      </c>
      <c r="DX21" s="136"/>
      <c r="DY21" s="129"/>
      <c r="DZ21" s="129"/>
      <c r="EA21" s="147">
        <f>SUM(EA11:EA19)</f>
        <v>0</v>
      </c>
      <c r="EB21" s="148"/>
      <c r="EC21" s="149"/>
      <c r="ED21" s="150"/>
      <c r="EE21" s="147">
        <f>SUM(EE11:EE20)</f>
        <v>0</v>
      </c>
      <c r="EF21" s="105"/>
      <c r="EG21" s="108"/>
      <c r="EH21" s="127" t="s">
        <v>25</v>
      </c>
      <c r="EI21" s="60">
        <f>SUM(EI11:EI19)</f>
        <v>2568</v>
      </c>
      <c r="EJ21" s="145">
        <f>SUM(EJ11:EJ19)</f>
        <v>3429</v>
      </c>
      <c r="EK21" s="146">
        <f>SUM(EK11:EK19)</f>
        <v>35</v>
      </c>
      <c r="EL21" s="134" t="s">
        <v>25</v>
      </c>
      <c r="EM21" s="201"/>
      <c r="EN21" s="151" t="s">
        <v>26</v>
      </c>
      <c r="EO21" s="136"/>
      <c r="EP21" s="129"/>
      <c r="EQ21" s="129"/>
      <c r="ER21" s="147">
        <f>SUM(ER11:ER19)</f>
        <v>0</v>
      </c>
      <c r="ES21" s="148"/>
      <c r="ET21" s="149"/>
      <c r="EU21" s="150"/>
      <c r="EV21" s="147">
        <f>SUM(EV11:EV20)</f>
        <v>0</v>
      </c>
      <c r="EW21" s="105"/>
      <c r="EX21" s="108"/>
      <c r="EY21" s="127" t="s">
        <v>25</v>
      </c>
      <c r="EZ21" s="60">
        <f>SUM(EZ11:EZ19)</f>
        <v>2568</v>
      </c>
      <c r="FA21" s="145">
        <f>SUM(FA11:FA19)</f>
        <v>3429</v>
      </c>
      <c r="FB21" s="146">
        <f>SUM(FB11:FB19)</f>
        <v>35</v>
      </c>
      <c r="FC21" s="134" t="s">
        <v>25</v>
      </c>
      <c r="FD21" s="201"/>
      <c r="FE21" s="151" t="s">
        <v>26</v>
      </c>
      <c r="FF21" s="136"/>
      <c r="FG21" s="129"/>
      <c r="FH21" s="129"/>
      <c r="FI21" s="147">
        <f>SUM(FI11:FI19)</f>
        <v>0</v>
      </c>
      <c r="FJ21" s="148"/>
      <c r="FK21" s="149"/>
      <c r="FL21" s="150"/>
      <c r="FM21" s="147">
        <f>SUM(FM11:FM20)</f>
        <v>0</v>
      </c>
      <c r="FN21" s="105"/>
      <c r="FO21" s="108"/>
      <c r="FP21" s="127" t="s">
        <v>25</v>
      </c>
      <c r="FQ21" s="60">
        <f>SUM(FQ11:FQ19)</f>
        <v>2568</v>
      </c>
      <c r="FR21" s="145">
        <f>SUM(FR11:FR19)</f>
        <v>3429</v>
      </c>
      <c r="FS21" s="146">
        <f>SUM(FS11:FS19)</f>
        <v>35</v>
      </c>
      <c r="FT21" s="134" t="s">
        <v>25</v>
      </c>
      <c r="FU21" s="201"/>
      <c r="FV21" s="151" t="s">
        <v>26</v>
      </c>
      <c r="FW21" s="136"/>
      <c r="FX21" s="129"/>
      <c r="FY21" s="129"/>
      <c r="FZ21" s="147">
        <f>SUM(FZ11:FZ19)</f>
        <v>0</v>
      </c>
      <c r="GA21" s="148"/>
      <c r="GB21" s="149"/>
      <c r="GC21" s="150"/>
      <c r="GD21" s="147">
        <f>SUM(GD11:GD20)</f>
        <v>0</v>
      </c>
      <c r="GE21" s="105"/>
      <c r="GF21" s="108"/>
      <c r="GG21" s="127" t="s">
        <v>25</v>
      </c>
      <c r="GH21" s="60">
        <f>SUM(GH11:GH19)</f>
        <v>2568</v>
      </c>
      <c r="GI21" s="145">
        <f>SUM(GI11:GI19)</f>
        <v>3429</v>
      </c>
      <c r="GJ21" s="146">
        <f>SUM(GJ11:GJ19)</f>
        <v>35</v>
      </c>
      <c r="GK21" s="134" t="s">
        <v>25</v>
      </c>
      <c r="GL21" s="201"/>
      <c r="GM21" s="151" t="s">
        <v>26</v>
      </c>
      <c r="GN21" s="136"/>
      <c r="GO21" s="129"/>
      <c r="GP21" s="129"/>
      <c r="GQ21" s="147">
        <f>SUM(GQ11:GQ19)</f>
        <v>0</v>
      </c>
      <c r="GR21" s="148"/>
      <c r="GS21" s="149"/>
      <c r="GT21" s="150"/>
      <c r="GU21" s="147">
        <f>SUM(GU11:GU20)</f>
        <v>0</v>
      </c>
      <c r="GV21" s="204"/>
      <c r="GW21" s="205"/>
    </row>
    <row r="22" spans="1:205" s="61" customFormat="1" ht="4.95" customHeight="1">
      <c r="A22" s="51"/>
      <c r="B22" s="63"/>
      <c r="C22" s="230"/>
      <c r="D22" s="230"/>
      <c r="E22" s="230"/>
      <c r="F22" s="231"/>
      <c r="G22" s="56"/>
      <c r="H22" s="66"/>
      <c r="I22" s="66"/>
      <c r="J22" s="67"/>
      <c r="K22" s="67"/>
      <c r="L22" s="152"/>
      <c r="M22" s="153"/>
      <c r="N22" s="153"/>
      <c r="O22" s="153"/>
      <c r="P22" s="154"/>
      <c r="Q22" s="108"/>
      <c r="R22" s="108"/>
      <c r="S22" s="138"/>
      <c r="T22" s="139"/>
      <c r="U22" s="139"/>
      <c r="V22" s="139"/>
      <c r="W22" s="139"/>
      <c r="X22" s="201"/>
      <c r="Y22" s="144"/>
      <c r="Z22" s="144"/>
      <c r="AA22" s="140"/>
      <c r="AB22" s="140"/>
      <c r="AC22" s="152"/>
      <c r="AD22" s="153"/>
      <c r="AE22" s="153"/>
      <c r="AF22" s="153"/>
      <c r="AG22" s="154"/>
      <c r="AH22" s="108"/>
      <c r="AI22" s="108"/>
      <c r="AJ22" s="138"/>
      <c r="AK22" s="139"/>
      <c r="AL22" s="139"/>
      <c r="AM22" s="139"/>
      <c r="AN22" s="139"/>
      <c r="AO22" s="201"/>
      <c r="AP22" s="144"/>
      <c r="AQ22" s="144"/>
      <c r="AR22" s="140"/>
      <c r="AS22" s="140"/>
      <c r="AT22" s="152"/>
      <c r="AU22" s="153"/>
      <c r="AV22" s="153"/>
      <c r="AW22" s="153"/>
      <c r="AX22" s="154"/>
      <c r="AY22" s="108"/>
      <c r="AZ22" s="108"/>
      <c r="BA22" s="138"/>
      <c r="BB22" s="139"/>
      <c r="BC22" s="139"/>
      <c r="BD22" s="139"/>
      <c r="BE22" s="139"/>
      <c r="BF22" s="201"/>
      <c r="BG22" s="144"/>
      <c r="BH22" s="144"/>
      <c r="BI22" s="140"/>
      <c r="BJ22" s="140"/>
      <c r="BK22" s="152"/>
      <c r="BL22" s="153"/>
      <c r="BM22" s="153"/>
      <c r="BN22" s="153"/>
      <c r="BO22" s="154"/>
      <c r="BP22" s="108"/>
      <c r="BQ22" s="108"/>
      <c r="BR22" s="138"/>
      <c r="BS22" s="139"/>
      <c r="BT22" s="139"/>
      <c r="BU22" s="139"/>
      <c r="BV22" s="139"/>
      <c r="BW22" s="201"/>
      <c r="BX22" s="144"/>
      <c r="BY22" s="144"/>
      <c r="BZ22" s="140"/>
      <c r="CA22" s="140"/>
      <c r="CB22" s="152"/>
      <c r="CC22" s="153"/>
      <c r="CD22" s="153"/>
      <c r="CE22" s="153"/>
      <c r="CF22" s="154"/>
      <c r="CG22" s="108"/>
      <c r="CH22" s="108"/>
      <c r="CI22" s="138"/>
      <c r="CJ22" s="139"/>
      <c r="CK22" s="139"/>
      <c r="CL22" s="139"/>
      <c r="CM22" s="139"/>
      <c r="CN22" s="201"/>
      <c r="CO22" s="144"/>
      <c r="CP22" s="144"/>
      <c r="CQ22" s="140"/>
      <c r="CR22" s="140"/>
      <c r="CS22" s="152"/>
      <c r="CT22" s="153"/>
      <c r="CU22" s="153"/>
      <c r="CV22" s="153"/>
      <c r="CW22" s="154"/>
      <c r="CX22" s="108"/>
      <c r="CY22" s="108"/>
      <c r="CZ22" s="138"/>
      <c r="DA22" s="139"/>
      <c r="DB22" s="139"/>
      <c r="DC22" s="139"/>
      <c r="DD22" s="139"/>
      <c r="DE22" s="201"/>
      <c r="DF22" s="144"/>
      <c r="DG22" s="144"/>
      <c r="DH22" s="140"/>
      <c r="DI22" s="140"/>
      <c r="DJ22" s="152"/>
      <c r="DK22" s="153"/>
      <c r="DL22" s="153"/>
      <c r="DM22" s="153"/>
      <c r="DN22" s="154"/>
      <c r="DO22" s="108"/>
      <c r="DP22" s="108"/>
      <c r="DQ22" s="138"/>
      <c r="DR22" s="139"/>
      <c r="DS22" s="139"/>
      <c r="DT22" s="139"/>
      <c r="DU22" s="139"/>
      <c r="DV22" s="201"/>
      <c r="DW22" s="144"/>
      <c r="DX22" s="144"/>
      <c r="DY22" s="140"/>
      <c r="DZ22" s="140"/>
      <c r="EA22" s="152"/>
      <c r="EB22" s="153"/>
      <c r="EC22" s="153"/>
      <c r="ED22" s="153"/>
      <c r="EE22" s="154"/>
      <c r="EF22" s="108"/>
      <c r="EG22" s="108"/>
      <c r="EH22" s="138"/>
      <c r="EI22" s="139"/>
      <c r="EJ22" s="139"/>
      <c r="EK22" s="139"/>
      <c r="EL22" s="139"/>
      <c r="EM22" s="201"/>
      <c r="EN22" s="144"/>
      <c r="EO22" s="144"/>
      <c r="EP22" s="140"/>
      <c r="EQ22" s="140"/>
      <c r="ER22" s="152"/>
      <c r="ES22" s="153"/>
      <c r="ET22" s="153"/>
      <c r="EU22" s="153"/>
      <c r="EV22" s="154"/>
      <c r="EW22" s="108"/>
      <c r="EX22" s="108"/>
      <c r="EY22" s="138"/>
      <c r="EZ22" s="139"/>
      <c r="FA22" s="139"/>
      <c r="FB22" s="139"/>
      <c r="FC22" s="139"/>
      <c r="FD22" s="201"/>
      <c r="FE22" s="144"/>
      <c r="FF22" s="144"/>
      <c r="FG22" s="140"/>
      <c r="FH22" s="140"/>
      <c r="FI22" s="152"/>
      <c r="FJ22" s="153"/>
      <c r="FK22" s="153"/>
      <c r="FL22" s="153"/>
      <c r="FM22" s="154"/>
      <c r="FN22" s="108"/>
      <c r="FO22" s="108"/>
      <c r="FP22" s="138"/>
      <c r="FQ22" s="139"/>
      <c r="FR22" s="139"/>
      <c r="FS22" s="139"/>
      <c r="FT22" s="139"/>
      <c r="FU22" s="201"/>
      <c r="FV22" s="144"/>
      <c r="FW22" s="144"/>
      <c r="FX22" s="140"/>
      <c r="FY22" s="140"/>
      <c r="FZ22" s="152"/>
      <c r="GA22" s="153"/>
      <c r="GB22" s="153"/>
      <c r="GC22" s="153"/>
      <c r="GD22" s="154"/>
      <c r="GE22" s="108"/>
      <c r="GF22" s="108"/>
      <c r="GG22" s="138"/>
      <c r="GH22" s="139"/>
      <c r="GI22" s="139"/>
      <c r="GJ22" s="139"/>
      <c r="GK22" s="139"/>
      <c r="GL22" s="201"/>
      <c r="GM22" s="144"/>
      <c r="GN22" s="144"/>
      <c r="GO22" s="140"/>
      <c r="GP22" s="140"/>
      <c r="GQ22" s="152"/>
      <c r="GR22" s="153"/>
      <c r="GS22" s="153"/>
      <c r="GT22" s="153"/>
      <c r="GU22" s="154"/>
      <c r="GV22" s="204"/>
      <c r="GW22" s="205"/>
    </row>
    <row r="23" spans="1:205" s="61" customFormat="1" ht="16.149999999999999" customHeight="1">
      <c r="A23" s="51"/>
      <c r="B23" s="52">
        <v>10</v>
      </c>
      <c r="C23" s="227">
        <v>331</v>
      </c>
      <c r="D23" s="227">
        <v>336</v>
      </c>
      <c r="E23" s="228">
        <v>4</v>
      </c>
      <c r="F23" s="229">
        <v>9</v>
      </c>
      <c r="G23" s="56"/>
      <c r="H23" s="57">
        <v>10</v>
      </c>
      <c r="I23" s="58"/>
      <c r="J23" s="59">
        <f t="shared" ref="J23:K31" si="70">E23</f>
        <v>4</v>
      </c>
      <c r="K23" s="59">
        <f t="shared" si="70"/>
        <v>9</v>
      </c>
      <c r="L23" s="202">
        <v>6</v>
      </c>
      <c r="M23" s="200">
        <f>L7-K23</f>
        <v>17</v>
      </c>
      <c r="N23" s="130">
        <f t="shared" ref="N23:N31" si="71">IF(M23&lt;0,0,IF(M23&lt;18,1,IF(M23&lt;36,2,3)))</f>
        <v>1</v>
      </c>
      <c r="O23" s="131">
        <f t="shared" ref="O23:O31" si="72">J23-L23</f>
        <v>-2</v>
      </c>
      <c r="P23" s="60">
        <f t="shared" ref="P23:P31" si="73">IF(L23&lt;1,"",IF((2+O23+N23)&gt;-1,(2+O23+N23),0))</f>
        <v>1</v>
      </c>
      <c r="Q23" s="105"/>
      <c r="R23" s="108"/>
      <c r="S23" s="127">
        <v>10</v>
      </c>
      <c r="T23" s="132">
        <f>C23</f>
        <v>331</v>
      </c>
      <c r="U23" s="133">
        <v>336</v>
      </c>
      <c r="V23" s="128">
        <f>E23</f>
        <v>4</v>
      </c>
      <c r="W23" s="134">
        <f>F23</f>
        <v>9</v>
      </c>
      <c r="X23" s="201"/>
      <c r="Y23" s="135">
        <v>10</v>
      </c>
      <c r="Z23" s="136"/>
      <c r="AA23" s="129">
        <f t="shared" ref="AA23:AB31" si="74">V23</f>
        <v>4</v>
      </c>
      <c r="AB23" s="129">
        <f t="shared" si="74"/>
        <v>9</v>
      </c>
      <c r="AC23" s="202">
        <v>5</v>
      </c>
      <c r="AD23" s="200">
        <f>AC7-AB23</f>
        <v>7</v>
      </c>
      <c r="AE23" s="130">
        <f t="shared" ref="AE23:AE31" si="75">IF(AD23&lt;0,0,IF(AD23&lt;18,1,IF(AD23&lt;36,2,3)))</f>
        <v>1</v>
      </c>
      <c r="AF23" s="131">
        <f t="shared" ref="AF23:AF31" si="76">AA23-AC23</f>
        <v>-1</v>
      </c>
      <c r="AG23" s="60">
        <f t="shared" ref="AG23:AG31" si="77">IF(AC23&lt;1,"",IF((2+AF23+AE23)&gt;-1,(2+AF23+AE23),0))</f>
        <v>2</v>
      </c>
      <c r="AH23" s="105"/>
      <c r="AI23" s="108"/>
      <c r="AJ23" s="127">
        <v>10</v>
      </c>
      <c r="AK23" s="132">
        <f>T23</f>
        <v>331</v>
      </c>
      <c r="AL23" s="133">
        <v>336</v>
      </c>
      <c r="AM23" s="128">
        <f>V23</f>
        <v>4</v>
      </c>
      <c r="AN23" s="134">
        <f>W23</f>
        <v>9</v>
      </c>
      <c r="AO23" s="201"/>
      <c r="AP23" s="135">
        <v>10</v>
      </c>
      <c r="AQ23" s="136"/>
      <c r="AR23" s="129">
        <f t="shared" ref="AR23:AS31" si="78">AM23</f>
        <v>4</v>
      </c>
      <c r="AS23" s="129">
        <f t="shared" si="78"/>
        <v>9</v>
      </c>
      <c r="AT23" s="202">
        <v>6</v>
      </c>
      <c r="AU23" s="200">
        <f>AT7-AS23</f>
        <v>19</v>
      </c>
      <c r="AV23" s="130">
        <f t="shared" ref="AV23:AV31" si="79">IF(AU23&lt;0,0,IF(AU23&lt;18,1,IF(AU23&lt;36,2,3)))</f>
        <v>2</v>
      </c>
      <c r="AW23" s="131">
        <f t="shared" ref="AW23:AW31" si="80">AR23-AT23</f>
        <v>-2</v>
      </c>
      <c r="AX23" s="60">
        <f t="shared" ref="AX23:AX31" si="81">IF(AT23&lt;1,"",IF((2+AW23+AV23)&gt;-1,(2+AW23+AV23),0))</f>
        <v>2</v>
      </c>
      <c r="AY23" s="105"/>
      <c r="AZ23" s="108"/>
      <c r="BA23" s="127">
        <v>10</v>
      </c>
      <c r="BB23" s="132">
        <f>AK23</f>
        <v>331</v>
      </c>
      <c r="BC23" s="133">
        <v>336</v>
      </c>
      <c r="BD23" s="128">
        <f>AM23</f>
        <v>4</v>
      </c>
      <c r="BE23" s="134">
        <f>AN23</f>
        <v>9</v>
      </c>
      <c r="BF23" s="201"/>
      <c r="BG23" s="135">
        <v>10</v>
      </c>
      <c r="BH23" s="136"/>
      <c r="BI23" s="129">
        <f t="shared" ref="BI23:BJ31" si="82">BD23</f>
        <v>4</v>
      </c>
      <c r="BJ23" s="129">
        <f t="shared" si="82"/>
        <v>9</v>
      </c>
      <c r="BK23" s="202">
        <v>8</v>
      </c>
      <c r="BL23" s="200">
        <f>BK7-BJ23</f>
        <v>19</v>
      </c>
      <c r="BM23" s="130">
        <f t="shared" ref="BM23:BM31" si="83">IF(BL23&lt;0,0,IF(BL23&lt;18,1,IF(BL23&lt;36,2,3)))</f>
        <v>2</v>
      </c>
      <c r="BN23" s="131">
        <f t="shared" ref="BN23:BN31" si="84">BI23-BK23</f>
        <v>-4</v>
      </c>
      <c r="BO23" s="60">
        <f t="shared" ref="BO23:BO31" si="85">IF(BK23&lt;1,"",IF((2+BN23+BM23)&gt;-1,(2+BN23+BM23),0))</f>
        <v>0</v>
      </c>
      <c r="BP23" s="105"/>
      <c r="BQ23" s="108"/>
      <c r="BR23" s="127">
        <v>10</v>
      </c>
      <c r="BS23" s="132">
        <f>BB23</f>
        <v>331</v>
      </c>
      <c r="BT23" s="133">
        <v>336</v>
      </c>
      <c r="BU23" s="128">
        <f>BD23</f>
        <v>4</v>
      </c>
      <c r="BV23" s="134">
        <f>BE23</f>
        <v>9</v>
      </c>
      <c r="BW23" s="201"/>
      <c r="BX23" s="135">
        <v>10</v>
      </c>
      <c r="BY23" s="136"/>
      <c r="BZ23" s="129">
        <f t="shared" ref="BZ23:CA31" si="86">BU23</f>
        <v>4</v>
      </c>
      <c r="CA23" s="129">
        <f t="shared" si="86"/>
        <v>9</v>
      </c>
      <c r="CB23" s="202">
        <v>7</v>
      </c>
      <c r="CC23" s="200">
        <f>CB7-CA23</f>
        <v>7</v>
      </c>
      <c r="CD23" s="130">
        <f t="shared" ref="CD23:CD31" si="87">IF(CC23&lt;0,0,IF(CC23&lt;18,1,IF(CC23&lt;36,2,3)))</f>
        <v>1</v>
      </c>
      <c r="CE23" s="131">
        <f t="shared" ref="CE23:CE31" si="88">BZ23-CB23</f>
        <v>-3</v>
      </c>
      <c r="CF23" s="60">
        <f t="shared" ref="CF23:CF31" si="89">IF(CB23&lt;1,"",IF((2+CE23+CD23)&gt;-1,(2+CE23+CD23),0))</f>
        <v>0</v>
      </c>
      <c r="CG23" s="105"/>
      <c r="CH23" s="108"/>
      <c r="CI23" s="127">
        <v>10</v>
      </c>
      <c r="CJ23" s="132">
        <f>BS23</f>
        <v>331</v>
      </c>
      <c r="CK23" s="133">
        <v>336</v>
      </c>
      <c r="CL23" s="128">
        <f>BU23</f>
        <v>4</v>
      </c>
      <c r="CM23" s="134">
        <f>BV23</f>
        <v>9</v>
      </c>
      <c r="CN23" s="201"/>
      <c r="CO23" s="135">
        <v>10</v>
      </c>
      <c r="CP23" s="136"/>
      <c r="CQ23" s="129">
        <f t="shared" ref="CQ23:CR31" si="90">CL23</f>
        <v>4</v>
      </c>
      <c r="CR23" s="129">
        <f t="shared" si="90"/>
        <v>9</v>
      </c>
      <c r="CS23" s="202">
        <v>5</v>
      </c>
      <c r="CT23" s="200">
        <f>CS7-CR23</f>
        <v>9</v>
      </c>
      <c r="CU23" s="130">
        <f t="shared" ref="CU23:CU31" si="91">IF(CT23&lt;0,0,IF(CT23&lt;18,1,IF(CT23&lt;36,2,3)))</f>
        <v>1</v>
      </c>
      <c r="CV23" s="131">
        <f t="shared" ref="CV23:CV31" si="92">CQ23-CS23</f>
        <v>-1</v>
      </c>
      <c r="CW23" s="60">
        <f t="shared" ref="CW23:CW31" si="93">IF(CS23&lt;1,"",IF((2+CV23+CU23)&gt;-1,(2+CV23+CU23),0))</f>
        <v>2</v>
      </c>
      <c r="CX23" s="105"/>
      <c r="CY23" s="108"/>
      <c r="CZ23" s="127">
        <v>10</v>
      </c>
      <c r="DA23" s="132">
        <f>CJ23</f>
        <v>331</v>
      </c>
      <c r="DB23" s="133">
        <v>336</v>
      </c>
      <c r="DC23" s="128">
        <f>CL23</f>
        <v>4</v>
      </c>
      <c r="DD23" s="134">
        <f>CM23</f>
        <v>9</v>
      </c>
      <c r="DE23" s="201"/>
      <c r="DF23" s="135">
        <v>10</v>
      </c>
      <c r="DG23" s="136"/>
      <c r="DH23" s="129">
        <f t="shared" ref="DH23:DI31" si="94">DC23</f>
        <v>4</v>
      </c>
      <c r="DI23" s="129">
        <f t="shared" si="94"/>
        <v>9</v>
      </c>
      <c r="DJ23" s="202">
        <v>6</v>
      </c>
      <c r="DK23" s="200">
        <f>DJ7-DI23</f>
        <v>9</v>
      </c>
      <c r="DL23" s="130">
        <f t="shared" ref="DL23:DL31" si="95">IF(DK23&lt;0,0,IF(DK23&lt;18,1,IF(DK23&lt;36,2,3)))</f>
        <v>1</v>
      </c>
      <c r="DM23" s="131">
        <f t="shared" ref="DM23:DM31" si="96">DH23-DJ23</f>
        <v>-2</v>
      </c>
      <c r="DN23" s="60">
        <f t="shared" ref="DN23:DN31" si="97">IF(DJ23&lt;1,"",IF((2+DM23+DL23)&gt;-1,(2+DM23+DL23),0))</f>
        <v>1</v>
      </c>
      <c r="DO23" s="105"/>
      <c r="DP23" s="108"/>
      <c r="DQ23" s="127">
        <v>10</v>
      </c>
      <c r="DR23" s="132">
        <f>DA23</f>
        <v>331</v>
      </c>
      <c r="DS23" s="133">
        <v>336</v>
      </c>
      <c r="DT23" s="128">
        <f>DC23</f>
        <v>4</v>
      </c>
      <c r="DU23" s="134">
        <f>DD23</f>
        <v>9</v>
      </c>
      <c r="DV23" s="201"/>
      <c r="DW23" s="135">
        <v>10</v>
      </c>
      <c r="DX23" s="136"/>
      <c r="DY23" s="129">
        <f t="shared" ref="DY23:DZ31" si="98">DT23</f>
        <v>4</v>
      </c>
      <c r="DZ23" s="129">
        <f t="shared" si="98"/>
        <v>9</v>
      </c>
      <c r="EA23" s="202"/>
      <c r="EB23" s="203">
        <f>EA7-DZ23</f>
        <v>12</v>
      </c>
      <c r="EC23" s="203">
        <f t="shared" ref="EC23:EC31" si="99">IF(EB23&lt;0,0,IF(EB23&lt;18,1,IF(EB23&lt;36,2,3)))</f>
        <v>1</v>
      </c>
      <c r="ED23" s="203">
        <f t="shared" ref="ED23:ED31" si="100">DY23-EA23</f>
        <v>4</v>
      </c>
      <c r="EE23" s="60" t="str">
        <f t="shared" ref="EE23:EE31" si="101">IF(EA23&lt;1,"",IF((2+ED23+EC23)&gt;-1,(2+ED23+EC23),0))</f>
        <v/>
      </c>
      <c r="EF23" s="105"/>
      <c r="EG23" s="108"/>
      <c r="EH23" s="127">
        <v>10</v>
      </c>
      <c r="EI23" s="132">
        <f>DR23</f>
        <v>331</v>
      </c>
      <c r="EJ23" s="133">
        <v>336</v>
      </c>
      <c r="EK23" s="128">
        <f>DT23</f>
        <v>4</v>
      </c>
      <c r="EL23" s="134">
        <f>DU23</f>
        <v>9</v>
      </c>
      <c r="EM23" s="201"/>
      <c r="EN23" s="135">
        <v>10</v>
      </c>
      <c r="EO23" s="136"/>
      <c r="EP23" s="129">
        <f t="shared" ref="EP23:EQ31" si="102">EK23</f>
        <v>4</v>
      </c>
      <c r="EQ23" s="129">
        <f t="shared" si="102"/>
        <v>9</v>
      </c>
      <c r="ER23" s="202"/>
      <c r="ES23" s="203">
        <f>ER7-EQ23</f>
        <v>-9</v>
      </c>
      <c r="ET23" s="203">
        <f t="shared" ref="ET23:ET31" si="103">IF(ES23&lt;0,0,IF(ES23&lt;18,1,IF(ES23&lt;36,2,3)))</f>
        <v>0</v>
      </c>
      <c r="EU23" s="203">
        <f t="shared" ref="EU23:EU31" si="104">EP23-ER23</f>
        <v>4</v>
      </c>
      <c r="EV23" s="60" t="str">
        <f t="shared" ref="EV23:EV31" si="105">IF(ER23&lt;1,"",IF((2+EU23+ET23)&gt;-1,(2+EU23+ET23),0))</f>
        <v/>
      </c>
      <c r="EW23" s="105"/>
      <c r="EX23" s="108"/>
      <c r="EY23" s="127">
        <v>10</v>
      </c>
      <c r="EZ23" s="132">
        <f>EI23</f>
        <v>331</v>
      </c>
      <c r="FA23" s="133">
        <v>336</v>
      </c>
      <c r="FB23" s="128">
        <f>EK23</f>
        <v>4</v>
      </c>
      <c r="FC23" s="134">
        <f>EL23</f>
        <v>9</v>
      </c>
      <c r="FD23" s="201"/>
      <c r="FE23" s="135">
        <v>10</v>
      </c>
      <c r="FF23" s="136"/>
      <c r="FG23" s="129">
        <f t="shared" ref="FG23:FH31" si="106">FB23</f>
        <v>4</v>
      </c>
      <c r="FH23" s="129">
        <f t="shared" si="106"/>
        <v>9</v>
      </c>
      <c r="FI23" s="202"/>
      <c r="FJ23" s="200">
        <f>FI7-FH23</f>
        <v>-9</v>
      </c>
      <c r="FK23" s="130">
        <f t="shared" ref="FK23:FK31" si="107">IF(FJ23&lt;0,0,IF(FJ23&lt;18,1,IF(FJ23&lt;36,2,3)))</f>
        <v>0</v>
      </c>
      <c r="FL23" s="131">
        <f t="shared" ref="FL23:FL31" si="108">FG23-FI23</f>
        <v>4</v>
      </c>
      <c r="FM23" s="60" t="str">
        <f t="shared" ref="FM23:FM31" si="109">IF(FI23&lt;1,"",IF((2+FL23+FK23)&gt;-1,(2+FL23+FK23),0))</f>
        <v/>
      </c>
      <c r="FN23" s="105"/>
      <c r="FO23" s="108"/>
      <c r="FP23" s="127">
        <v>10</v>
      </c>
      <c r="FQ23" s="132">
        <f>EZ23</f>
        <v>331</v>
      </c>
      <c r="FR23" s="133">
        <v>336</v>
      </c>
      <c r="FS23" s="128">
        <f>FB23</f>
        <v>4</v>
      </c>
      <c r="FT23" s="134">
        <f>FC23</f>
        <v>9</v>
      </c>
      <c r="FU23" s="201"/>
      <c r="FV23" s="135">
        <v>10</v>
      </c>
      <c r="FW23" s="136"/>
      <c r="FX23" s="129">
        <f t="shared" ref="FX23:FY31" si="110">FS23</f>
        <v>4</v>
      </c>
      <c r="FY23" s="129">
        <f t="shared" si="110"/>
        <v>9</v>
      </c>
      <c r="FZ23" s="202"/>
      <c r="GA23" s="200">
        <f>FZ7-FY23</f>
        <v>-9</v>
      </c>
      <c r="GB23" s="130">
        <f t="shared" ref="GB23:GB31" si="111">IF(GA23&lt;0,0,IF(GA23&lt;18,1,IF(GA23&lt;36,2,3)))</f>
        <v>0</v>
      </c>
      <c r="GC23" s="131">
        <f t="shared" ref="GC23:GC31" si="112">FX23-FZ23</f>
        <v>4</v>
      </c>
      <c r="GD23" s="60" t="str">
        <f t="shared" ref="GD23:GD31" si="113">IF(FZ23&lt;1,"",IF((2+GC23+GB23)&gt;-1,(2+GC23+GB23),0))</f>
        <v/>
      </c>
      <c r="GE23" s="105"/>
      <c r="GF23" s="108"/>
      <c r="GG23" s="127">
        <v>10</v>
      </c>
      <c r="GH23" s="132">
        <f>FQ23</f>
        <v>331</v>
      </c>
      <c r="GI23" s="133">
        <v>336</v>
      </c>
      <c r="GJ23" s="128">
        <f>FS23</f>
        <v>4</v>
      </c>
      <c r="GK23" s="134">
        <f>FT23</f>
        <v>9</v>
      </c>
      <c r="GL23" s="201"/>
      <c r="GM23" s="135">
        <v>10</v>
      </c>
      <c r="GN23" s="136"/>
      <c r="GO23" s="129">
        <f t="shared" ref="GO23:GP31" si="114">GJ23</f>
        <v>4</v>
      </c>
      <c r="GP23" s="129">
        <f t="shared" si="114"/>
        <v>9</v>
      </c>
      <c r="GQ23" s="202"/>
      <c r="GR23" s="200">
        <f>GQ7-GP23</f>
        <v>-9</v>
      </c>
      <c r="GS23" s="130">
        <f t="shared" ref="GS23:GS31" si="115">IF(GR23&lt;0,0,IF(GR23&lt;18,1,IF(GR23&lt;36,2,3)))</f>
        <v>0</v>
      </c>
      <c r="GT23" s="131">
        <f t="shared" ref="GT23:GT31" si="116">GO23-GQ23</f>
        <v>4</v>
      </c>
      <c r="GU23" s="60" t="str">
        <f t="shared" ref="GU23:GU31" si="117">IF(GQ23&lt;1,"",IF((2+GT23+GS23)&gt;-1,(2+GT23+GS23),0))</f>
        <v/>
      </c>
      <c r="GV23" s="204"/>
      <c r="GW23" s="205"/>
    </row>
    <row r="24" spans="1:205" s="61" customFormat="1" ht="16.149999999999999" customHeight="1">
      <c r="A24" s="51"/>
      <c r="B24" s="52">
        <v>11</v>
      </c>
      <c r="C24" s="227">
        <v>146</v>
      </c>
      <c r="D24" s="227">
        <v>197</v>
      </c>
      <c r="E24" s="228">
        <v>3</v>
      </c>
      <c r="F24" s="229">
        <v>13</v>
      </c>
      <c r="G24" s="56"/>
      <c r="H24" s="57">
        <v>11</v>
      </c>
      <c r="I24" s="58"/>
      <c r="J24" s="59">
        <f t="shared" si="70"/>
        <v>3</v>
      </c>
      <c r="K24" s="59">
        <f t="shared" si="70"/>
        <v>13</v>
      </c>
      <c r="L24" s="202">
        <v>6</v>
      </c>
      <c r="M24" s="200">
        <f>L7-K24</f>
        <v>13</v>
      </c>
      <c r="N24" s="130">
        <f t="shared" si="71"/>
        <v>1</v>
      </c>
      <c r="O24" s="131">
        <f t="shared" si="72"/>
        <v>-3</v>
      </c>
      <c r="P24" s="60">
        <f t="shared" si="73"/>
        <v>0</v>
      </c>
      <c r="Q24" s="105"/>
      <c r="R24" s="108"/>
      <c r="S24" s="127">
        <v>11</v>
      </c>
      <c r="T24" s="132">
        <f t="shared" ref="T24:T31" si="118">C24</f>
        <v>146</v>
      </c>
      <c r="U24" s="133">
        <v>336</v>
      </c>
      <c r="V24" s="128">
        <f t="shared" ref="V24:W31" si="119">E24</f>
        <v>3</v>
      </c>
      <c r="W24" s="134">
        <f t="shared" si="119"/>
        <v>13</v>
      </c>
      <c r="X24" s="201"/>
      <c r="Y24" s="135">
        <v>11</v>
      </c>
      <c r="Z24" s="136"/>
      <c r="AA24" s="129">
        <f t="shared" si="74"/>
        <v>3</v>
      </c>
      <c r="AB24" s="129">
        <f t="shared" si="74"/>
        <v>13</v>
      </c>
      <c r="AC24" s="202">
        <v>6</v>
      </c>
      <c r="AD24" s="200">
        <f>AC7-AB24</f>
        <v>3</v>
      </c>
      <c r="AE24" s="130">
        <f t="shared" si="75"/>
        <v>1</v>
      </c>
      <c r="AF24" s="131">
        <f t="shared" si="76"/>
        <v>-3</v>
      </c>
      <c r="AG24" s="60">
        <f t="shared" si="77"/>
        <v>0</v>
      </c>
      <c r="AH24" s="105"/>
      <c r="AI24" s="108"/>
      <c r="AJ24" s="127">
        <v>11</v>
      </c>
      <c r="AK24" s="132">
        <f t="shared" ref="AK24:AK31" si="120">T24</f>
        <v>146</v>
      </c>
      <c r="AL24" s="133">
        <v>336</v>
      </c>
      <c r="AM24" s="128">
        <f t="shared" ref="AM24:AN31" si="121">V24</f>
        <v>3</v>
      </c>
      <c r="AN24" s="134">
        <f t="shared" si="121"/>
        <v>13</v>
      </c>
      <c r="AO24" s="201"/>
      <c r="AP24" s="135">
        <v>11</v>
      </c>
      <c r="AQ24" s="136"/>
      <c r="AR24" s="129">
        <f t="shared" si="78"/>
        <v>3</v>
      </c>
      <c r="AS24" s="129">
        <f t="shared" si="78"/>
        <v>13</v>
      </c>
      <c r="AT24" s="202">
        <v>4</v>
      </c>
      <c r="AU24" s="200">
        <f>AT7-AS24</f>
        <v>15</v>
      </c>
      <c r="AV24" s="130">
        <f t="shared" si="79"/>
        <v>1</v>
      </c>
      <c r="AW24" s="131">
        <f t="shared" si="80"/>
        <v>-1</v>
      </c>
      <c r="AX24" s="60">
        <f t="shared" si="81"/>
        <v>2</v>
      </c>
      <c r="AY24" s="105"/>
      <c r="AZ24" s="108"/>
      <c r="BA24" s="127">
        <v>11</v>
      </c>
      <c r="BB24" s="132">
        <f t="shared" ref="BB24:BB31" si="122">AK24</f>
        <v>146</v>
      </c>
      <c r="BC24" s="133">
        <v>336</v>
      </c>
      <c r="BD24" s="128">
        <f t="shared" ref="BD24:BE31" si="123">AM24</f>
        <v>3</v>
      </c>
      <c r="BE24" s="134">
        <f t="shared" si="123"/>
        <v>13</v>
      </c>
      <c r="BF24" s="201"/>
      <c r="BG24" s="135">
        <v>11</v>
      </c>
      <c r="BH24" s="136"/>
      <c r="BI24" s="129">
        <f t="shared" si="82"/>
        <v>3</v>
      </c>
      <c r="BJ24" s="129">
        <f t="shared" si="82"/>
        <v>13</v>
      </c>
      <c r="BK24" s="202">
        <v>6</v>
      </c>
      <c r="BL24" s="200">
        <f>BK7-BJ24</f>
        <v>15</v>
      </c>
      <c r="BM24" s="130">
        <f t="shared" si="83"/>
        <v>1</v>
      </c>
      <c r="BN24" s="131">
        <f t="shared" si="84"/>
        <v>-3</v>
      </c>
      <c r="BO24" s="60">
        <f t="shared" si="85"/>
        <v>0</v>
      </c>
      <c r="BP24" s="105"/>
      <c r="BQ24" s="108"/>
      <c r="BR24" s="127">
        <v>11</v>
      </c>
      <c r="BS24" s="132">
        <f t="shared" ref="BS24:BS31" si="124">BB24</f>
        <v>146</v>
      </c>
      <c r="BT24" s="133">
        <v>336</v>
      </c>
      <c r="BU24" s="128">
        <f t="shared" ref="BU24:BV31" si="125">BD24</f>
        <v>3</v>
      </c>
      <c r="BV24" s="134">
        <f t="shared" si="125"/>
        <v>13</v>
      </c>
      <c r="BW24" s="201"/>
      <c r="BX24" s="135">
        <v>11</v>
      </c>
      <c r="BY24" s="136"/>
      <c r="BZ24" s="129">
        <f t="shared" si="86"/>
        <v>3</v>
      </c>
      <c r="CA24" s="129">
        <f t="shared" si="86"/>
        <v>13</v>
      </c>
      <c r="CB24" s="202">
        <v>2</v>
      </c>
      <c r="CC24" s="200">
        <f>CB7-CA24</f>
        <v>3</v>
      </c>
      <c r="CD24" s="130">
        <f t="shared" si="87"/>
        <v>1</v>
      </c>
      <c r="CE24" s="131">
        <f t="shared" si="88"/>
        <v>1</v>
      </c>
      <c r="CF24" s="60">
        <f t="shared" si="89"/>
        <v>4</v>
      </c>
      <c r="CG24" s="105"/>
      <c r="CH24" s="108"/>
      <c r="CI24" s="127">
        <v>11</v>
      </c>
      <c r="CJ24" s="132">
        <f t="shared" ref="CJ24:CJ31" si="126">BS24</f>
        <v>146</v>
      </c>
      <c r="CK24" s="133">
        <v>336</v>
      </c>
      <c r="CL24" s="128">
        <f t="shared" ref="CL24:CM31" si="127">BU24</f>
        <v>3</v>
      </c>
      <c r="CM24" s="134">
        <f t="shared" si="127"/>
        <v>13</v>
      </c>
      <c r="CN24" s="201"/>
      <c r="CO24" s="135">
        <v>11</v>
      </c>
      <c r="CP24" s="136"/>
      <c r="CQ24" s="129">
        <f t="shared" si="90"/>
        <v>3</v>
      </c>
      <c r="CR24" s="129">
        <f t="shared" si="90"/>
        <v>13</v>
      </c>
      <c r="CS24" s="202">
        <v>3</v>
      </c>
      <c r="CT24" s="200">
        <f>CS7-CR24</f>
        <v>5</v>
      </c>
      <c r="CU24" s="130">
        <f t="shared" si="91"/>
        <v>1</v>
      </c>
      <c r="CV24" s="131">
        <f t="shared" si="92"/>
        <v>0</v>
      </c>
      <c r="CW24" s="60">
        <f t="shared" si="93"/>
        <v>3</v>
      </c>
      <c r="CX24" s="105"/>
      <c r="CY24" s="108"/>
      <c r="CZ24" s="127">
        <v>11</v>
      </c>
      <c r="DA24" s="132">
        <f t="shared" ref="DA24:DA31" si="128">CJ24</f>
        <v>146</v>
      </c>
      <c r="DB24" s="133">
        <v>336</v>
      </c>
      <c r="DC24" s="128">
        <f t="shared" ref="DC24:DD31" si="129">CL24</f>
        <v>3</v>
      </c>
      <c r="DD24" s="134">
        <f t="shared" si="129"/>
        <v>13</v>
      </c>
      <c r="DE24" s="201"/>
      <c r="DF24" s="135">
        <v>11</v>
      </c>
      <c r="DG24" s="136"/>
      <c r="DH24" s="129">
        <f t="shared" si="94"/>
        <v>3</v>
      </c>
      <c r="DI24" s="129">
        <f t="shared" si="94"/>
        <v>13</v>
      </c>
      <c r="DJ24" s="202">
        <v>4</v>
      </c>
      <c r="DK24" s="200">
        <f>DJ7-DI24</f>
        <v>5</v>
      </c>
      <c r="DL24" s="130">
        <f t="shared" si="95"/>
        <v>1</v>
      </c>
      <c r="DM24" s="131">
        <f t="shared" si="96"/>
        <v>-1</v>
      </c>
      <c r="DN24" s="60">
        <f t="shared" si="97"/>
        <v>2</v>
      </c>
      <c r="DO24" s="105"/>
      <c r="DP24" s="108"/>
      <c r="DQ24" s="127">
        <v>11</v>
      </c>
      <c r="DR24" s="132">
        <f t="shared" ref="DR24:DR31" si="130">DA24</f>
        <v>146</v>
      </c>
      <c r="DS24" s="133">
        <v>336</v>
      </c>
      <c r="DT24" s="128">
        <f t="shared" ref="DT24:DU31" si="131">DC24</f>
        <v>3</v>
      </c>
      <c r="DU24" s="134">
        <f t="shared" si="131"/>
        <v>13</v>
      </c>
      <c r="DV24" s="201"/>
      <c r="DW24" s="135">
        <v>11</v>
      </c>
      <c r="DX24" s="136"/>
      <c r="DY24" s="129">
        <f t="shared" si="98"/>
        <v>3</v>
      </c>
      <c r="DZ24" s="129">
        <f t="shared" si="98"/>
        <v>13</v>
      </c>
      <c r="EA24" s="202"/>
      <c r="EB24" s="203">
        <f>EA7-DZ24</f>
        <v>8</v>
      </c>
      <c r="EC24" s="203">
        <f t="shared" si="99"/>
        <v>1</v>
      </c>
      <c r="ED24" s="203">
        <f t="shared" si="100"/>
        <v>3</v>
      </c>
      <c r="EE24" s="60" t="str">
        <f t="shared" si="101"/>
        <v/>
      </c>
      <c r="EF24" s="105"/>
      <c r="EG24" s="108"/>
      <c r="EH24" s="127">
        <v>11</v>
      </c>
      <c r="EI24" s="132">
        <f t="shared" ref="EI24:EI31" si="132">DR24</f>
        <v>146</v>
      </c>
      <c r="EJ24" s="133">
        <v>336</v>
      </c>
      <c r="EK24" s="128">
        <f t="shared" ref="EK24:EL31" si="133">DT24</f>
        <v>3</v>
      </c>
      <c r="EL24" s="134">
        <f t="shared" si="133"/>
        <v>13</v>
      </c>
      <c r="EM24" s="201"/>
      <c r="EN24" s="135">
        <v>11</v>
      </c>
      <c r="EO24" s="136"/>
      <c r="EP24" s="129">
        <f t="shared" si="102"/>
        <v>3</v>
      </c>
      <c r="EQ24" s="129">
        <f t="shared" si="102"/>
        <v>13</v>
      </c>
      <c r="ER24" s="202"/>
      <c r="ES24" s="203">
        <f>ER7-EQ24</f>
        <v>-13</v>
      </c>
      <c r="ET24" s="203">
        <f t="shared" si="103"/>
        <v>0</v>
      </c>
      <c r="EU24" s="203">
        <f t="shared" si="104"/>
        <v>3</v>
      </c>
      <c r="EV24" s="60" t="str">
        <f t="shared" si="105"/>
        <v/>
      </c>
      <c r="EW24" s="105"/>
      <c r="EX24" s="108"/>
      <c r="EY24" s="127">
        <v>11</v>
      </c>
      <c r="EZ24" s="132">
        <f t="shared" ref="EZ24:EZ31" si="134">EI24</f>
        <v>146</v>
      </c>
      <c r="FA24" s="133">
        <v>336</v>
      </c>
      <c r="FB24" s="128">
        <f t="shared" ref="FB24:FC31" si="135">EK24</f>
        <v>3</v>
      </c>
      <c r="FC24" s="134">
        <f t="shared" si="135"/>
        <v>13</v>
      </c>
      <c r="FD24" s="201"/>
      <c r="FE24" s="135">
        <v>11</v>
      </c>
      <c r="FF24" s="136"/>
      <c r="FG24" s="129">
        <f t="shared" si="106"/>
        <v>3</v>
      </c>
      <c r="FH24" s="129">
        <f t="shared" si="106"/>
        <v>13</v>
      </c>
      <c r="FI24" s="202"/>
      <c r="FJ24" s="200">
        <f>FI7-FH24</f>
        <v>-13</v>
      </c>
      <c r="FK24" s="130">
        <f t="shared" si="107"/>
        <v>0</v>
      </c>
      <c r="FL24" s="131">
        <f t="shared" si="108"/>
        <v>3</v>
      </c>
      <c r="FM24" s="60" t="str">
        <f t="shared" si="109"/>
        <v/>
      </c>
      <c r="FN24" s="105"/>
      <c r="FO24" s="108"/>
      <c r="FP24" s="127">
        <v>11</v>
      </c>
      <c r="FQ24" s="132">
        <f t="shared" ref="FQ24:FQ31" si="136">EZ24</f>
        <v>146</v>
      </c>
      <c r="FR24" s="133">
        <v>336</v>
      </c>
      <c r="FS24" s="128">
        <f t="shared" ref="FS24:FT31" si="137">FB24</f>
        <v>3</v>
      </c>
      <c r="FT24" s="134">
        <f t="shared" si="137"/>
        <v>13</v>
      </c>
      <c r="FU24" s="201"/>
      <c r="FV24" s="135">
        <v>11</v>
      </c>
      <c r="FW24" s="136"/>
      <c r="FX24" s="129">
        <f t="shared" si="110"/>
        <v>3</v>
      </c>
      <c r="FY24" s="129">
        <f t="shared" si="110"/>
        <v>13</v>
      </c>
      <c r="FZ24" s="202"/>
      <c r="GA24" s="200">
        <f>FZ7-FY24</f>
        <v>-13</v>
      </c>
      <c r="GB24" s="130">
        <f t="shared" si="111"/>
        <v>0</v>
      </c>
      <c r="GC24" s="131">
        <f t="shared" si="112"/>
        <v>3</v>
      </c>
      <c r="GD24" s="60" t="str">
        <f t="shared" si="113"/>
        <v/>
      </c>
      <c r="GE24" s="105"/>
      <c r="GF24" s="108"/>
      <c r="GG24" s="127">
        <v>11</v>
      </c>
      <c r="GH24" s="132">
        <f t="shared" ref="GH24:GH31" si="138">FQ24</f>
        <v>146</v>
      </c>
      <c r="GI24" s="133">
        <v>336</v>
      </c>
      <c r="GJ24" s="128">
        <f t="shared" ref="GJ24:GK31" si="139">FS24</f>
        <v>3</v>
      </c>
      <c r="GK24" s="134">
        <f t="shared" si="139"/>
        <v>13</v>
      </c>
      <c r="GL24" s="201"/>
      <c r="GM24" s="135">
        <v>11</v>
      </c>
      <c r="GN24" s="136"/>
      <c r="GO24" s="129">
        <f t="shared" si="114"/>
        <v>3</v>
      </c>
      <c r="GP24" s="129">
        <f t="shared" si="114"/>
        <v>13</v>
      </c>
      <c r="GQ24" s="202"/>
      <c r="GR24" s="200">
        <f>GQ7-GP24</f>
        <v>-13</v>
      </c>
      <c r="GS24" s="130">
        <f t="shared" si="115"/>
        <v>0</v>
      </c>
      <c r="GT24" s="131">
        <f t="shared" si="116"/>
        <v>3</v>
      </c>
      <c r="GU24" s="60" t="str">
        <f t="shared" si="117"/>
        <v/>
      </c>
      <c r="GV24" s="204"/>
      <c r="GW24" s="205"/>
    </row>
    <row r="25" spans="1:205" s="61" customFormat="1" ht="16.149999999999999" customHeight="1">
      <c r="A25" s="51"/>
      <c r="B25" s="52">
        <v>12</v>
      </c>
      <c r="C25" s="227">
        <v>422</v>
      </c>
      <c r="D25" s="227">
        <v>471</v>
      </c>
      <c r="E25" s="228">
        <v>5</v>
      </c>
      <c r="F25" s="229">
        <v>7</v>
      </c>
      <c r="G25" s="56"/>
      <c r="H25" s="57">
        <v>12</v>
      </c>
      <c r="I25" s="58"/>
      <c r="J25" s="59">
        <f t="shared" si="70"/>
        <v>5</v>
      </c>
      <c r="K25" s="59">
        <f t="shared" si="70"/>
        <v>7</v>
      </c>
      <c r="L25" s="202">
        <v>6</v>
      </c>
      <c r="M25" s="200">
        <f>L7-K25</f>
        <v>19</v>
      </c>
      <c r="N25" s="130">
        <f t="shared" si="71"/>
        <v>2</v>
      </c>
      <c r="O25" s="131">
        <f t="shared" si="72"/>
        <v>-1</v>
      </c>
      <c r="P25" s="60">
        <f t="shared" si="73"/>
        <v>3</v>
      </c>
      <c r="Q25" s="105"/>
      <c r="R25" s="108"/>
      <c r="S25" s="127">
        <v>12</v>
      </c>
      <c r="T25" s="132">
        <f t="shared" si="118"/>
        <v>422</v>
      </c>
      <c r="U25" s="133">
        <v>336</v>
      </c>
      <c r="V25" s="128">
        <f t="shared" si="119"/>
        <v>5</v>
      </c>
      <c r="W25" s="134">
        <f t="shared" si="119"/>
        <v>7</v>
      </c>
      <c r="X25" s="201"/>
      <c r="Y25" s="135">
        <v>12</v>
      </c>
      <c r="Z25" s="136"/>
      <c r="AA25" s="129">
        <f t="shared" si="74"/>
        <v>5</v>
      </c>
      <c r="AB25" s="129">
        <f t="shared" si="74"/>
        <v>7</v>
      </c>
      <c r="AC25" s="202">
        <v>6</v>
      </c>
      <c r="AD25" s="200">
        <f>AC7-AB25</f>
        <v>9</v>
      </c>
      <c r="AE25" s="130">
        <f t="shared" si="75"/>
        <v>1</v>
      </c>
      <c r="AF25" s="131">
        <f t="shared" si="76"/>
        <v>-1</v>
      </c>
      <c r="AG25" s="60">
        <f t="shared" si="77"/>
        <v>2</v>
      </c>
      <c r="AH25" s="105"/>
      <c r="AI25" s="108"/>
      <c r="AJ25" s="127">
        <v>12</v>
      </c>
      <c r="AK25" s="132">
        <f t="shared" si="120"/>
        <v>422</v>
      </c>
      <c r="AL25" s="133">
        <v>336</v>
      </c>
      <c r="AM25" s="128">
        <f t="shared" si="121"/>
        <v>5</v>
      </c>
      <c r="AN25" s="134">
        <f t="shared" si="121"/>
        <v>7</v>
      </c>
      <c r="AO25" s="201"/>
      <c r="AP25" s="135">
        <v>12</v>
      </c>
      <c r="AQ25" s="136"/>
      <c r="AR25" s="129">
        <f t="shared" si="78"/>
        <v>5</v>
      </c>
      <c r="AS25" s="129">
        <f t="shared" si="78"/>
        <v>7</v>
      </c>
      <c r="AT25" s="202">
        <v>6</v>
      </c>
      <c r="AU25" s="200">
        <f>AT7-AS25</f>
        <v>21</v>
      </c>
      <c r="AV25" s="130">
        <f t="shared" si="79"/>
        <v>2</v>
      </c>
      <c r="AW25" s="131">
        <f t="shared" si="80"/>
        <v>-1</v>
      </c>
      <c r="AX25" s="60">
        <f t="shared" si="81"/>
        <v>3</v>
      </c>
      <c r="AY25" s="105"/>
      <c r="AZ25" s="108"/>
      <c r="BA25" s="127">
        <v>12</v>
      </c>
      <c r="BB25" s="132">
        <f t="shared" si="122"/>
        <v>422</v>
      </c>
      <c r="BC25" s="133">
        <v>336</v>
      </c>
      <c r="BD25" s="128">
        <f t="shared" si="123"/>
        <v>5</v>
      </c>
      <c r="BE25" s="134">
        <f t="shared" si="123"/>
        <v>7</v>
      </c>
      <c r="BF25" s="201"/>
      <c r="BG25" s="135">
        <v>12</v>
      </c>
      <c r="BH25" s="136"/>
      <c r="BI25" s="129">
        <f t="shared" si="82"/>
        <v>5</v>
      </c>
      <c r="BJ25" s="129">
        <f t="shared" si="82"/>
        <v>7</v>
      </c>
      <c r="BK25" s="295">
        <v>9</v>
      </c>
      <c r="BL25" s="200">
        <f>BK7-BJ25</f>
        <v>21</v>
      </c>
      <c r="BM25" s="130">
        <f t="shared" si="83"/>
        <v>2</v>
      </c>
      <c r="BN25" s="131">
        <f t="shared" si="84"/>
        <v>-4</v>
      </c>
      <c r="BO25" s="60">
        <f t="shared" si="85"/>
        <v>0</v>
      </c>
      <c r="BP25" s="105"/>
      <c r="BQ25" s="108"/>
      <c r="BR25" s="127">
        <v>12</v>
      </c>
      <c r="BS25" s="132">
        <f t="shared" si="124"/>
        <v>422</v>
      </c>
      <c r="BT25" s="133">
        <v>336</v>
      </c>
      <c r="BU25" s="128">
        <f t="shared" si="125"/>
        <v>5</v>
      </c>
      <c r="BV25" s="134">
        <f t="shared" si="125"/>
        <v>7</v>
      </c>
      <c r="BW25" s="201"/>
      <c r="BX25" s="135">
        <v>12</v>
      </c>
      <c r="BY25" s="136"/>
      <c r="BZ25" s="129">
        <f t="shared" si="86"/>
        <v>5</v>
      </c>
      <c r="CA25" s="129">
        <f t="shared" si="86"/>
        <v>7</v>
      </c>
      <c r="CB25" s="202">
        <v>6</v>
      </c>
      <c r="CC25" s="200">
        <f>CB7-CA25</f>
        <v>9</v>
      </c>
      <c r="CD25" s="130">
        <f t="shared" si="87"/>
        <v>1</v>
      </c>
      <c r="CE25" s="131">
        <f t="shared" si="88"/>
        <v>-1</v>
      </c>
      <c r="CF25" s="60">
        <f t="shared" si="89"/>
        <v>2</v>
      </c>
      <c r="CG25" s="105"/>
      <c r="CH25" s="108"/>
      <c r="CI25" s="127">
        <v>12</v>
      </c>
      <c r="CJ25" s="132">
        <f t="shared" si="126"/>
        <v>422</v>
      </c>
      <c r="CK25" s="133">
        <v>336</v>
      </c>
      <c r="CL25" s="128">
        <f t="shared" si="127"/>
        <v>5</v>
      </c>
      <c r="CM25" s="134">
        <f t="shared" si="127"/>
        <v>7</v>
      </c>
      <c r="CN25" s="201"/>
      <c r="CO25" s="135">
        <v>12</v>
      </c>
      <c r="CP25" s="136"/>
      <c r="CQ25" s="129">
        <f t="shared" si="90"/>
        <v>5</v>
      </c>
      <c r="CR25" s="129">
        <f t="shared" si="90"/>
        <v>7</v>
      </c>
      <c r="CS25" s="202">
        <v>6</v>
      </c>
      <c r="CT25" s="200">
        <f>CS7-CR25</f>
        <v>11</v>
      </c>
      <c r="CU25" s="130">
        <f t="shared" si="91"/>
        <v>1</v>
      </c>
      <c r="CV25" s="131">
        <f t="shared" si="92"/>
        <v>-1</v>
      </c>
      <c r="CW25" s="60">
        <f t="shared" si="93"/>
        <v>2</v>
      </c>
      <c r="CX25" s="105"/>
      <c r="CY25" s="108"/>
      <c r="CZ25" s="127">
        <v>12</v>
      </c>
      <c r="DA25" s="132">
        <f t="shared" si="128"/>
        <v>422</v>
      </c>
      <c r="DB25" s="133">
        <v>336</v>
      </c>
      <c r="DC25" s="128">
        <f t="shared" si="129"/>
        <v>5</v>
      </c>
      <c r="DD25" s="134">
        <f t="shared" si="129"/>
        <v>7</v>
      </c>
      <c r="DE25" s="201"/>
      <c r="DF25" s="135">
        <v>12</v>
      </c>
      <c r="DG25" s="136"/>
      <c r="DH25" s="129">
        <f t="shared" si="94"/>
        <v>5</v>
      </c>
      <c r="DI25" s="129">
        <f t="shared" si="94"/>
        <v>7</v>
      </c>
      <c r="DJ25" s="202">
        <v>6</v>
      </c>
      <c r="DK25" s="200">
        <f>DJ7-DI25</f>
        <v>11</v>
      </c>
      <c r="DL25" s="130">
        <f t="shared" si="95"/>
        <v>1</v>
      </c>
      <c r="DM25" s="131">
        <f t="shared" si="96"/>
        <v>-1</v>
      </c>
      <c r="DN25" s="60">
        <f t="shared" si="97"/>
        <v>2</v>
      </c>
      <c r="DO25" s="105"/>
      <c r="DP25" s="108"/>
      <c r="DQ25" s="127">
        <v>12</v>
      </c>
      <c r="DR25" s="132">
        <f t="shared" si="130"/>
        <v>422</v>
      </c>
      <c r="DS25" s="133">
        <v>336</v>
      </c>
      <c r="DT25" s="128">
        <f t="shared" si="131"/>
        <v>5</v>
      </c>
      <c r="DU25" s="134">
        <f t="shared" si="131"/>
        <v>7</v>
      </c>
      <c r="DV25" s="201"/>
      <c r="DW25" s="135">
        <v>12</v>
      </c>
      <c r="DX25" s="136"/>
      <c r="DY25" s="129">
        <f t="shared" si="98"/>
        <v>5</v>
      </c>
      <c r="DZ25" s="129">
        <f t="shared" si="98"/>
        <v>7</v>
      </c>
      <c r="EA25" s="202"/>
      <c r="EB25" s="203">
        <f>EA7-DZ25</f>
        <v>14</v>
      </c>
      <c r="EC25" s="203">
        <f t="shared" si="99"/>
        <v>1</v>
      </c>
      <c r="ED25" s="203">
        <f t="shared" si="100"/>
        <v>5</v>
      </c>
      <c r="EE25" s="60" t="str">
        <f t="shared" si="101"/>
        <v/>
      </c>
      <c r="EF25" s="105"/>
      <c r="EG25" s="108"/>
      <c r="EH25" s="127">
        <v>12</v>
      </c>
      <c r="EI25" s="132">
        <f t="shared" si="132"/>
        <v>422</v>
      </c>
      <c r="EJ25" s="133">
        <v>336</v>
      </c>
      <c r="EK25" s="128">
        <f t="shared" si="133"/>
        <v>5</v>
      </c>
      <c r="EL25" s="134">
        <f t="shared" si="133"/>
        <v>7</v>
      </c>
      <c r="EM25" s="201"/>
      <c r="EN25" s="135">
        <v>12</v>
      </c>
      <c r="EO25" s="136"/>
      <c r="EP25" s="129">
        <f t="shared" si="102"/>
        <v>5</v>
      </c>
      <c r="EQ25" s="129">
        <f t="shared" si="102"/>
        <v>7</v>
      </c>
      <c r="ER25" s="202"/>
      <c r="ES25" s="203">
        <f>ER7-EQ25</f>
        <v>-7</v>
      </c>
      <c r="ET25" s="203">
        <f t="shared" si="103"/>
        <v>0</v>
      </c>
      <c r="EU25" s="203">
        <f t="shared" si="104"/>
        <v>5</v>
      </c>
      <c r="EV25" s="60" t="str">
        <f t="shared" si="105"/>
        <v/>
      </c>
      <c r="EW25" s="105"/>
      <c r="EX25" s="108"/>
      <c r="EY25" s="127">
        <v>12</v>
      </c>
      <c r="EZ25" s="132">
        <f t="shared" si="134"/>
        <v>422</v>
      </c>
      <c r="FA25" s="133">
        <v>336</v>
      </c>
      <c r="FB25" s="128">
        <f t="shared" si="135"/>
        <v>5</v>
      </c>
      <c r="FC25" s="134">
        <f t="shared" si="135"/>
        <v>7</v>
      </c>
      <c r="FD25" s="201"/>
      <c r="FE25" s="135">
        <v>12</v>
      </c>
      <c r="FF25" s="136"/>
      <c r="FG25" s="129">
        <f t="shared" si="106"/>
        <v>5</v>
      </c>
      <c r="FH25" s="129">
        <f t="shared" si="106"/>
        <v>7</v>
      </c>
      <c r="FI25" s="202"/>
      <c r="FJ25" s="200">
        <f>FI7-FH25</f>
        <v>-7</v>
      </c>
      <c r="FK25" s="130">
        <f t="shared" si="107"/>
        <v>0</v>
      </c>
      <c r="FL25" s="131">
        <f t="shared" si="108"/>
        <v>5</v>
      </c>
      <c r="FM25" s="60" t="str">
        <f t="shared" si="109"/>
        <v/>
      </c>
      <c r="FN25" s="105"/>
      <c r="FO25" s="108"/>
      <c r="FP25" s="127">
        <v>12</v>
      </c>
      <c r="FQ25" s="132">
        <f t="shared" si="136"/>
        <v>422</v>
      </c>
      <c r="FR25" s="133">
        <v>336</v>
      </c>
      <c r="FS25" s="128">
        <f t="shared" si="137"/>
        <v>5</v>
      </c>
      <c r="FT25" s="134">
        <f t="shared" si="137"/>
        <v>7</v>
      </c>
      <c r="FU25" s="201"/>
      <c r="FV25" s="135">
        <v>12</v>
      </c>
      <c r="FW25" s="136"/>
      <c r="FX25" s="129">
        <f t="shared" si="110"/>
        <v>5</v>
      </c>
      <c r="FY25" s="129">
        <f t="shared" si="110"/>
        <v>7</v>
      </c>
      <c r="FZ25" s="202"/>
      <c r="GA25" s="200">
        <f>FZ7-FY25</f>
        <v>-7</v>
      </c>
      <c r="GB25" s="130">
        <f t="shared" si="111"/>
        <v>0</v>
      </c>
      <c r="GC25" s="131">
        <f t="shared" si="112"/>
        <v>5</v>
      </c>
      <c r="GD25" s="60" t="str">
        <f t="shared" si="113"/>
        <v/>
      </c>
      <c r="GE25" s="105"/>
      <c r="GF25" s="108"/>
      <c r="GG25" s="127">
        <v>12</v>
      </c>
      <c r="GH25" s="132">
        <f t="shared" si="138"/>
        <v>422</v>
      </c>
      <c r="GI25" s="133">
        <v>336</v>
      </c>
      <c r="GJ25" s="128">
        <f t="shared" si="139"/>
        <v>5</v>
      </c>
      <c r="GK25" s="134">
        <f t="shared" si="139"/>
        <v>7</v>
      </c>
      <c r="GL25" s="201"/>
      <c r="GM25" s="135">
        <v>12</v>
      </c>
      <c r="GN25" s="136"/>
      <c r="GO25" s="129">
        <f t="shared" si="114"/>
        <v>5</v>
      </c>
      <c r="GP25" s="129">
        <f t="shared" si="114"/>
        <v>7</v>
      </c>
      <c r="GQ25" s="202"/>
      <c r="GR25" s="200">
        <f>GQ7-GP25</f>
        <v>-7</v>
      </c>
      <c r="GS25" s="130">
        <f t="shared" si="115"/>
        <v>0</v>
      </c>
      <c r="GT25" s="131">
        <f t="shared" si="116"/>
        <v>5</v>
      </c>
      <c r="GU25" s="60" t="str">
        <f t="shared" si="117"/>
        <v/>
      </c>
      <c r="GV25" s="204"/>
      <c r="GW25" s="205"/>
    </row>
    <row r="26" spans="1:205" s="61" customFormat="1" ht="16.149999999999999" customHeight="1">
      <c r="A26" s="51"/>
      <c r="B26" s="52">
        <v>13</v>
      </c>
      <c r="C26" s="227">
        <v>250</v>
      </c>
      <c r="D26" s="227">
        <v>385</v>
      </c>
      <c r="E26" s="228">
        <v>4</v>
      </c>
      <c r="F26" s="229">
        <v>1</v>
      </c>
      <c r="G26" s="56"/>
      <c r="H26" s="57">
        <v>13</v>
      </c>
      <c r="I26" s="58"/>
      <c r="J26" s="59">
        <f t="shared" si="70"/>
        <v>4</v>
      </c>
      <c r="K26" s="59">
        <f t="shared" si="70"/>
        <v>1</v>
      </c>
      <c r="L26" s="202">
        <v>4</v>
      </c>
      <c r="M26" s="200">
        <f>L7-K26</f>
        <v>25</v>
      </c>
      <c r="N26" s="130">
        <f t="shared" si="71"/>
        <v>2</v>
      </c>
      <c r="O26" s="131">
        <f t="shared" si="72"/>
        <v>0</v>
      </c>
      <c r="P26" s="60">
        <f t="shared" si="73"/>
        <v>4</v>
      </c>
      <c r="Q26" s="105"/>
      <c r="R26" s="108"/>
      <c r="S26" s="127">
        <v>13</v>
      </c>
      <c r="T26" s="132">
        <f t="shared" si="118"/>
        <v>250</v>
      </c>
      <c r="U26" s="133">
        <v>336</v>
      </c>
      <c r="V26" s="128">
        <f t="shared" si="119"/>
        <v>4</v>
      </c>
      <c r="W26" s="134">
        <f t="shared" si="119"/>
        <v>1</v>
      </c>
      <c r="X26" s="201"/>
      <c r="Y26" s="135">
        <v>13</v>
      </c>
      <c r="Z26" s="136"/>
      <c r="AA26" s="129">
        <f t="shared" si="74"/>
        <v>4</v>
      </c>
      <c r="AB26" s="129">
        <f t="shared" si="74"/>
        <v>1</v>
      </c>
      <c r="AC26" s="202">
        <v>3</v>
      </c>
      <c r="AD26" s="200">
        <f>AC7-AB26</f>
        <v>15</v>
      </c>
      <c r="AE26" s="130">
        <f t="shared" si="75"/>
        <v>1</v>
      </c>
      <c r="AF26" s="131">
        <f t="shared" si="76"/>
        <v>1</v>
      </c>
      <c r="AG26" s="60">
        <f t="shared" si="77"/>
        <v>4</v>
      </c>
      <c r="AH26" s="105"/>
      <c r="AI26" s="108"/>
      <c r="AJ26" s="127">
        <v>13</v>
      </c>
      <c r="AK26" s="132">
        <f t="shared" si="120"/>
        <v>250</v>
      </c>
      <c r="AL26" s="133">
        <v>336</v>
      </c>
      <c r="AM26" s="128">
        <f t="shared" si="121"/>
        <v>4</v>
      </c>
      <c r="AN26" s="134">
        <f t="shared" si="121"/>
        <v>1</v>
      </c>
      <c r="AO26" s="201"/>
      <c r="AP26" s="135">
        <v>13</v>
      </c>
      <c r="AQ26" s="136"/>
      <c r="AR26" s="129">
        <f t="shared" si="78"/>
        <v>4</v>
      </c>
      <c r="AS26" s="129">
        <f t="shared" si="78"/>
        <v>1</v>
      </c>
      <c r="AT26" s="202">
        <v>7</v>
      </c>
      <c r="AU26" s="200">
        <f>AT7-AS26</f>
        <v>27</v>
      </c>
      <c r="AV26" s="130">
        <f t="shared" si="79"/>
        <v>2</v>
      </c>
      <c r="AW26" s="131">
        <f t="shared" si="80"/>
        <v>-3</v>
      </c>
      <c r="AX26" s="60">
        <f t="shared" si="81"/>
        <v>1</v>
      </c>
      <c r="AY26" s="105"/>
      <c r="AZ26" s="108"/>
      <c r="BA26" s="127">
        <v>13</v>
      </c>
      <c r="BB26" s="132">
        <f t="shared" si="122"/>
        <v>250</v>
      </c>
      <c r="BC26" s="133">
        <v>336</v>
      </c>
      <c r="BD26" s="128">
        <f t="shared" si="123"/>
        <v>4</v>
      </c>
      <c r="BE26" s="134">
        <f t="shared" si="123"/>
        <v>1</v>
      </c>
      <c r="BF26" s="201"/>
      <c r="BG26" s="135">
        <v>13</v>
      </c>
      <c r="BH26" s="136"/>
      <c r="BI26" s="129">
        <f t="shared" si="82"/>
        <v>4</v>
      </c>
      <c r="BJ26" s="129">
        <f t="shared" si="82"/>
        <v>1</v>
      </c>
      <c r="BK26" s="202">
        <v>6</v>
      </c>
      <c r="BL26" s="200">
        <f>BK7-BJ26</f>
        <v>27</v>
      </c>
      <c r="BM26" s="130">
        <f t="shared" si="83"/>
        <v>2</v>
      </c>
      <c r="BN26" s="131">
        <f t="shared" si="84"/>
        <v>-2</v>
      </c>
      <c r="BO26" s="60">
        <f t="shared" si="85"/>
        <v>2</v>
      </c>
      <c r="BP26" s="105"/>
      <c r="BQ26" s="108"/>
      <c r="BR26" s="127">
        <v>13</v>
      </c>
      <c r="BS26" s="132">
        <f t="shared" si="124"/>
        <v>250</v>
      </c>
      <c r="BT26" s="133">
        <v>336</v>
      </c>
      <c r="BU26" s="128">
        <f t="shared" si="125"/>
        <v>4</v>
      </c>
      <c r="BV26" s="134">
        <f t="shared" si="125"/>
        <v>1</v>
      </c>
      <c r="BW26" s="201"/>
      <c r="BX26" s="135">
        <v>13</v>
      </c>
      <c r="BY26" s="136"/>
      <c r="BZ26" s="129">
        <f t="shared" si="86"/>
        <v>4</v>
      </c>
      <c r="CA26" s="129">
        <f t="shared" si="86"/>
        <v>1</v>
      </c>
      <c r="CB26" s="202">
        <v>5</v>
      </c>
      <c r="CC26" s="200">
        <f>CB7-CA26</f>
        <v>15</v>
      </c>
      <c r="CD26" s="130">
        <f t="shared" si="87"/>
        <v>1</v>
      </c>
      <c r="CE26" s="131">
        <f t="shared" si="88"/>
        <v>-1</v>
      </c>
      <c r="CF26" s="60">
        <f t="shared" si="89"/>
        <v>2</v>
      </c>
      <c r="CG26" s="105"/>
      <c r="CH26" s="108"/>
      <c r="CI26" s="127">
        <v>13</v>
      </c>
      <c r="CJ26" s="132">
        <f t="shared" si="126"/>
        <v>250</v>
      </c>
      <c r="CK26" s="133">
        <v>336</v>
      </c>
      <c r="CL26" s="128">
        <f t="shared" si="127"/>
        <v>4</v>
      </c>
      <c r="CM26" s="134">
        <f t="shared" si="127"/>
        <v>1</v>
      </c>
      <c r="CN26" s="201"/>
      <c r="CO26" s="135">
        <v>13</v>
      </c>
      <c r="CP26" s="136"/>
      <c r="CQ26" s="129">
        <f t="shared" si="90"/>
        <v>4</v>
      </c>
      <c r="CR26" s="129">
        <f t="shared" si="90"/>
        <v>1</v>
      </c>
      <c r="CS26" s="202">
        <v>5</v>
      </c>
      <c r="CT26" s="200">
        <f>CS7-CR26</f>
        <v>17</v>
      </c>
      <c r="CU26" s="130">
        <f t="shared" si="91"/>
        <v>1</v>
      </c>
      <c r="CV26" s="131">
        <f t="shared" si="92"/>
        <v>-1</v>
      </c>
      <c r="CW26" s="60">
        <f t="shared" si="93"/>
        <v>2</v>
      </c>
      <c r="CX26" s="105"/>
      <c r="CY26" s="108"/>
      <c r="CZ26" s="127">
        <v>13</v>
      </c>
      <c r="DA26" s="132">
        <f t="shared" si="128"/>
        <v>250</v>
      </c>
      <c r="DB26" s="133">
        <v>336</v>
      </c>
      <c r="DC26" s="128">
        <f t="shared" si="129"/>
        <v>4</v>
      </c>
      <c r="DD26" s="134">
        <f t="shared" si="129"/>
        <v>1</v>
      </c>
      <c r="DE26" s="201"/>
      <c r="DF26" s="135">
        <v>13</v>
      </c>
      <c r="DG26" s="136"/>
      <c r="DH26" s="129">
        <f t="shared" si="94"/>
        <v>4</v>
      </c>
      <c r="DI26" s="129">
        <f t="shared" si="94"/>
        <v>1</v>
      </c>
      <c r="DJ26" s="202">
        <v>5</v>
      </c>
      <c r="DK26" s="200">
        <f>DJ7-DI26</f>
        <v>17</v>
      </c>
      <c r="DL26" s="130">
        <f t="shared" si="95"/>
        <v>1</v>
      </c>
      <c r="DM26" s="131">
        <f t="shared" si="96"/>
        <v>-1</v>
      </c>
      <c r="DN26" s="60">
        <f t="shared" si="97"/>
        <v>2</v>
      </c>
      <c r="DO26" s="105"/>
      <c r="DP26" s="108"/>
      <c r="DQ26" s="127">
        <v>13</v>
      </c>
      <c r="DR26" s="132">
        <f t="shared" si="130"/>
        <v>250</v>
      </c>
      <c r="DS26" s="133">
        <v>336</v>
      </c>
      <c r="DT26" s="128">
        <f t="shared" si="131"/>
        <v>4</v>
      </c>
      <c r="DU26" s="134">
        <f t="shared" si="131"/>
        <v>1</v>
      </c>
      <c r="DV26" s="201"/>
      <c r="DW26" s="135">
        <v>13</v>
      </c>
      <c r="DX26" s="136"/>
      <c r="DY26" s="129">
        <f t="shared" si="98"/>
        <v>4</v>
      </c>
      <c r="DZ26" s="129">
        <f t="shared" si="98"/>
        <v>1</v>
      </c>
      <c r="EA26" s="202"/>
      <c r="EB26" s="203">
        <f>EA7-DZ26</f>
        <v>20</v>
      </c>
      <c r="EC26" s="203">
        <f t="shared" si="99"/>
        <v>2</v>
      </c>
      <c r="ED26" s="203">
        <f t="shared" si="100"/>
        <v>4</v>
      </c>
      <c r="EE26" s="60" t="str">
        <f t="shared" si="101"/>
        <v/>
      </c>
      <c r="EF26" s="105"/>
      <c r="EG26" s="108"/>
      <c r="EH26" s="127">
        <v>13</v>
      </c>
      <c r="EI26" s="132">
        <f t="shared" si="132"/>
        <v>250</v>
      </c>
      <c r="EJ26" s="133">
        <v>336</v>
      </c>
      <c r="EK26" s="128">
        <f t="shared" si="133"/>
        <v>4</v>
      </c>
      <c r="EL26" s="134">
        <f t="shared" si="133"/>
        <v>1</v>
      </c>
      <c r="EM26" s="201"/>
      <c r="EN26" s="135">
        <v>13</v>
      </c>
      <c r="EO26" s="136"/>
      <c r="EP26" s="129">
        <f t="shared" si="102"/>
        <v>4</v>
      </c>
      <c r="EQ26" s="129">
        <f t="shared" si="102"/>
        <v>1</v>
      </c>
      <c r="ER26" s="202"/>
      <c r="ES26" s="203">
        <f>ER7-EQ26</f>
        <v>-1</v>
      </c>
      <c r="ET26" s="203">
        <f t="shared" si="103"/>
        <v>0</v>
      </c>
      <c r="EU26" s="203">
        <f t="shared" si="104"/>
        <v>4</v>
      </c>
      <c r="EV26" s="60" t="str">
        <f t="shared" si="105"/>
        <v/>
      </c>
      <c r="EW26" s="105"/>
      <c r="EX26" s="108"/>
      <c r="EY26" s="127">
        <v>13</v>
      </c>
      <c r="EZ26" s="132">
        <f t="shared" si="134"/>
        <v>250</v>
      </c>
      <c r="FA26" s="133">
        <v>336</v>
      </c>
      <c r="FB26" s="128">
        <f t="shared" si="135"/>
        <v>4</v>
      </c>
      <c r="FC26" s="134">
        <f t="shared" si="135"/>
        <v>1</v>
      </c>
      <c r="FD26" s="201"/>
      <c r="FE26" s="135">
        <v>13</v>
      </c>
      <c r="FF26" s="136"/>
      <c r="FG26" s="129">
        <f t="shared" si="106"/>
        <v>4</v>
      </c>
      <c r="FH26" s="129">
        <f t="shared" si="106"/>
        <v>1</v>
      </c>
      <c r="FI26" s="202"/>
      <c r="FJ26" s="200">
        <f>FI7-FH26</f>
        <v>-1</v>
      </c>
      <c r="FK26" s="130">
        <f t="shared" si="107"/>
        <v>0</v>
      </c>
      <c r="FL26" s="131">
        <f t="shared" si="108"/>
        <v>4</v>
      </c>
      <c r="FM26" s="60" t="str">
        <f t="shared" si="109"/>
        <v/>
      </c>
      <c r="FN26" s="105"/>
      <c r="FO26" s="108"/>
      <c r="FP26" s="127">
        <v>13</v>
      </c>
      <c r="FQ26" s="132">
        <f t="shared" si="136"/>
        <v>250</v>
      </c>
      <c r="FR26" s="133">
        <v>336</v>
      </c>
      <c r="FS26" s="128">
        <f t="shared" si="137"/>
        <v>4</v>
      </c>
      <c r="FT26" s="134">
        <f t="shared" si="137"/>
        <v>1</v>
      </c>
      <c r="FU26" s="201"/>
      <c r="FV26" s="135">
        <v>13</v>
      </c>
      <c r="FW26" s="136"/>
      <c r="FX26" s="129">
        <f t="shared" si="110"/>
        <v>4</v>
      </c>
      <c r="FY26" s="129">
        <f t="shared" si="110"/>
        <v>1</v>
      </c>
      <c r="FZ26" s="202"/>
      <c r="GA26" s="200">
        <f>FZ7-FY26</f>
        <v>-1</v>
      </c>
      <c r="GB26" s="130">
        <f t="shared" si="111"/>
        <v>0</v>
      </c>
      <c r="GC26" s="131">
        <f t="shared" si="112"/>
        <v>4</v>
      </c>
      <c r="GD26" s="60" t="str">
        <f t="shared" si="113"/>
        <v/>
      </c>
      <c r="GE26" s="105"/>
      <c r="GF26" s="108"/>
      <c r="GG26" s="127">
        <v>13</v>
      </c>
      <c r="GH26" s="132">
        <f t="shared" si="138"/>
        <v>250</v>
      </c>
      <c r="GI26" s="133">
        <v>336</v>
      </c>
      <c r="GJ26" s="128">
        <f t="shared" si="139"/>
        <v>4</v>
      </c>
      <c r="GK26" s="134">
        <f t="shared" si="139"/>
        <v>1</v>
      </c>
      <c r="GL26" s="201"/>
      <c r="GM26" s="135">
        <v>13</v>
      </c>
      <c r="GN26" s="136"/>
      <c r="GO26" s="129">
        <f t="shared" si="114"/>
        <v>4</v>
      </c>
      <c r="GP26" s="129">
        <f t="shared" si="114"/>
        <v>1</v>
      </c>
      <c r="GQ26" s="202"/>
      <c r="GR26" s="200">
        <f>GQ7-GP26</f>
        <v>-1</v>
      </c>
      <c r="GS26" s="130">
        <f t="shared" si="115"/>
        <v>0</v>
      </c>
      <c r="GT26" s="131">
        <f t="shared" si="116"/>
        <v>4</v>
      </c>
      <c r="GU26" s="60" t="str">
        <f t="shared" si="117"/>
        <v/>
      </c>
      <c r="GV26" s="204"/>
      <c r="GW26" s="205"/>
    </row>
    <row r="27" spans="1:205" s="61" customFormat="1" ht="16.149999999999999" customHeight="1">
      <c r="A27" s="51"/>
      <c r="B27" s="52">
        <v>14</v>
      </c>
      <c r="C27" s="227">
        <v>445</v>
      </c>
      <c r="D27" s="227">
        <v>110</v>
      </c>
      <c r="E27" s="228">
        <v>5</v>
      </c>
      <c r="F27" s="229">
        <v>15</v>
      </c>
      <c r="G27" s="56"/>
      <c r="H27" s="57">
        <v>14</v>
      </c>
      <c r="I27" s="58"/>
      <c r="J27" s="59">
        <f t="shared" si="70"/>
        <v>5</v>
      </c>
      <c r="K27" s="59">
        <f t="shared" si="70"/>
        <v>15</v>
      </c>
      <c r="L27" s="202">
        <v>7</v>
      </c>
      <c r="M27" s="200">
        <f>L7-K27</f>
        <v>11</v>
      </c>
      <c r="N27" s="130">
        <f t="shared" si="71"/>
        <v>1</v>
      </c>
      <c r="O27" s="131">
        <f t="shared" si="72"/>
        <v>-2</v>
      </c>
      <c r="P27" s="60">
        <f t="shared" si="73"/>
        <v>1</v>
      </c>
      <c r="Q27" s="105"/>
      <c r="R27" s="108"/>
      <c r="S27" s="127">
        <v>14</v>
      </c>
      <c r="T27" s="132">
        <f t="shared" si="118"/>
        <v>445</v>
      </c>
      <c r="U27" s="133">
        <v>336</v>
      </c>
      <c r="V27" s="128">
        <f t="shared" si="119"/>
        <v>5</v>
      </c>
      <c r="W27" s="134">
        <f t="shared" si="119"/>
        <v>15</v>
      </c>
      <c r="X27" s="201"/>
      <c r="Y27" s="135">
        <v>14</v>
      </c>
      <c r="Z27" s="136"/>
      <c r="AA27" s="129">
        <f t="shared" si="74"/>
        <v>5</v>
      </c>
      <c r="AB27" s="129">
        <f t="shared" si="74"/>
        <v>15</v>
      </c>
      <c r="AC27" s="202">
        <v>6</v>
      </c>
      <c r="AD27" s="207">
        <f>AC7-AB27</f>
        <v>1</v>
      </c>
      <c r="AE27" s="207">
        <f t="shared" si="75"/>
        <v>1</v>
      </c>
      <c r="AF27" s="207">
        <f>AA27-AC27</f>
        <v>-1</v>
      </c>
      <c r="AG27" s="60">
        <f>IF(AC27&lt;1,"",IF((2+AF27+AE27)&gt;-1,(2+AF27+AE27),0))</f>
        <v>2</v>
      </c>
      <c r="AH27" s="105"/>
      <c r="AI27" s="108"/>
      <c r="AJ27" s="127">
        <v>14</v>
      </c>
      <c r="AK27" s="132">
        <f t="shared" si="120"/>
        <v>445</v>
      </c>
      <c r="AL27" s="133">
        <v>336</v>
      </c>
      <c r="AM27" s="128">
        <f t="shared" si="121"/>
        <v>5</v>
      </c>
      <c r="AN27" s="134">
        <f t="shared" si="121"/>
        <v>15</v>
      </c>
      <c r="AO27" s="201"/>
      <c r="AP27" s="135">
        <v>14</v>
      </c>
      <c r="AQ27" s="136"/>
      <c r="AR27" s="129">
        <f t="shared" si="78"/>
        <v>5</v>
      </c>
      <c r="AS27" s="129">
        <f t="shared" si="78"/>
        <v>15</v>
      </c>
      <c r="AT27" s="202">
        <v>6</v>
      </c>
      <c r="AU27" s="200">
        <f>AT7-AS27</f>
        <v>13</v>
      </c>
      <c r="AV27" s="130">
        <f t="shared" si="79"/>
        <v>1</v>
      </c>
      <c r="AW27" s="131">
        <f t="shared" si="80"/>
        <v>-1</v>
      </c>
      <c r="AX27" s="60">
        <f t="shared" si="81"/>
        <v>2</v>
      </c>
      <c r="AY27" s="105"/>
      <c r="AZ27" s="108"/>
      <c r="BA27" s="127">
        <v>14</v>
      </c>
      <c r="BB27" s="132">
        <f t="shared" si="122"/>
        <v>445</v>
      </c>
      <c r="BC27" s="133">
        <v>336</v>
      </c>
      <c r="BD27" s="128">
        <f t="shared" si="123"/>
        <v>5</v>
      </c>
      <c r="BE27" s="134">
        <f t="shared" si="123"/>
        <v>15</v>
      </c>
      <c r="BF27" s="201"/>
      <c r="BG27" s="135">
        <v>14</v>
      </c>
      <c r="BH27" s="136"/>
      <c r="BI27" s="129">
        <f t="shared" si="82"/>
        <v>5</v>
      </c>
      <c r="BJ27" s="129">
        <f t="shared" si="82"/>
        <v>15</v>
      </c>
      <c r="BK27" s="295">
        <v>8</v>
      </c>
      <c r="BL27" s="200">
        <f>BK7-BJ27</f>
        <v>13</v>
      </c>
      <c r="BM27" s="130">
        <f t="shared" si="83"/>
        <v>1</v>
      </c>
      <c r="BN27" s="131">
        <f t="shared" si="84"/>
        <v>-3</v>
      </c>
      <c r="BO27" s="60">
        <f t="shared" si="85"/>
        <v>0</v>
      </c>
      <c r="BP27" s="105"/>
      <c r="BQ27" s="108"/>
      <c r="BR27" s="127">
        <v>14</v>
      </c>
      <c r="BS27" s="132">
        <f t="shared" si="124"/>
        <v>445</v>
      </c>
      <c r="BT27" s="133">
        <v>336</v>
      </c>
      <c r="BU27" s="128">
        <f t="shared" si="125"/>
        <v>5</v>
      </c>
      <c r="BV27" s="134">
        <f t="shared" si="125"/>
        <v>15</v>
      </c>
      <c r="BW27" s="201"/>
      <c r="BX27" s="135">
        <v>14</v>
      </c>
      <c r="BY27" s="136"/>
      <c r="BZ27" s="129">
        <f t="shared" si="86"/>
        <v>5</v>
      </c>
      <c r="CA27" s="129">
        <f t="shared" si="86"/>
        <v>15</v>
      </c>
      <c r="CB27" s="202">
        <v>5</v>
      </c>
      <c r="CC27" s="200">
        <f>CB7-CA27</f>
        <v>1</v>
      </c>
      <c r="CD27" s="130">
        <f t="shared" si="87"/>
        <v>1</v>
      </c>
      <c r="CE27" s="131">
        <f t="shared" si="88"/>
        <v>0</v>
      </c>
      <c r="CF27" s="60">
        <f t="shared" si="89"/>
        <v>3</v>
      </c>
      <c r="CG27" s="105"/>
      <c r="CH27" s="108"/>
      <c r="CI27" s="127">
        <v>14</v>
      </c>
      <c r="CJ27" s="132">
        <f t="shared" si="126"/>
        <v>445</v>
      </c>
      <c r="CK27" s="133">
        <v>336</v>
      </c>
      <c r="CL27" s="128">
        <f t="shared" si="127"/>
        <v>5</v>
      </c>
      <c r="CM27" s="134">
        <f t="shared" si="127"/>
        <v>15</v>
      </c>
      <c r="CN27" s="201"/>
      <c r="CO27" s="135">
        <v>14</v>
      </c>
      <c r="CP27" s="136"/>
      <c r="CQ27" s="129">
        <f t="shared" si="90"/>
        <v>5</v>
      </c>
      <c r="CR27" s="129">
        <f t="shared" si="90"/>
        <v>15</v>
      </c>
      <c r="CS27" s="202">
        <v>6</v>
      </c>
      <c r="CT27" s="200">
        <f>CS7-CR27</f>
        <v>3</v>
      </c>
      <c r="CU27" s="130">
        <f t="shared" si="91"/>
        <v>1</v>
      </c>
      <c r="CV27" s="131">
        <f t="shared" si="92"/>
        <v>-1</v>
      </c>
      <c r="CW27" s="60">
        <f t="shared" si="93"/>
        <v>2</v>
      </c>
      <c r="CX27" s="105"/>
      <c r="CY27" s="108"/>
      <c r="CZ27" s="127">
        <v>14</v>
      </c>
      <c r="DA27" s="132">
        <f t="shared" si="128"/>
        <v>445</v>
      </c>
      <c r="DB27" s="133">
        <v>336</v>
      </c>
      <c r="DC27" s="128">
        <f t="shared" si="129"/>
        <v>5</v>
      </c>
      <c r="DD27" s="134">
        <f t="shared" si="129"/>
        <v>15</v>
      </c>
      <c r="DE27" s="201"/>
      <c r="DF27" s="135">
        <v>14</v>
      </c>
      <c r="DG27" s="136"/>
      <c r="DH27" s="129">
        <f t="shared" si="94"/>
        <v>5</v>
      </c>
      <c r="DI27" s="129">
        <f t="shared" si="94"/>
        <v>15</v>
      </c>
      <c r="DJ27" s="202">
        <v>6</v>
      </c>
      <c r="DK27" s="200">
        <f>DJ7-DI27</f>
        <v>3</v>
      </c>
      <c r="DL27" s="130">
        <f t="shared" si="95"/>
        <v>1</v>
      </c>
      <c r="DM27" s="131">
        <f t="shared" si="96"/>
        <v>-1</v>
      </c>
      <c r="DN27" s="60">
        <f t="shared" si="97"/>
        <v>2</v>
      </c>
      <c r="DO27" s="105"/>
      <c r="DP27" s="108"/>
      <c r="DQ27" s="127">
        <v>14</v>
      </c>
      <c r="DR27" s="132">
        <f t="shared" si="130"/>
        <v>445</v>
      </c>
      <c r="DS27" s="133">
        <v>336</v>
      </c>
      <c r="DT27" s="128">
        <f t="shared" si="131"/>
        <v>5</v>
      </c>
      <c r="DU27" s="134">
        <f t="shared" si="131"/>
        <v>15</v>
      </c>
      <c r="DV27" s="201"/>
      <c r="DW27" s="135">
        <v>14</v>
      </c>
      <c r="DX27" s="136"/>
      <c r="DY27" s="129">
        <f t="shared" si="98"/>
        <v>5</v>
      </c>
      <c r="DZ27" s="129">
        <f t="shared" si="98"/>
        <v>15</v>
      </c>
      <c r="EA27" s="202"/>
      <c r="EB27" s="203">
        <f>EA7-DZ27</f>
        <v>6</v>
      </c>
      <c r="EC27" s="203">
        <f t="shared" si="99"/>
        <v>1</v>
      </c>
      <c r="ED27" s="203">
        <f t="shared" si="100"/>
        <v>5</v>
      </c>
      <c r="EE27" s="60" t="str">
        <f t="shared" si="101"/>
        <v/>
      </c>
      <c r="EF27" s="105"/>
      <c r="EG27" s="108"/>
      <c r="EH27" s="127">
        <v>14</v>
      </c>
      <c r="EI27" s="132">
        <f t="shared" si="132"/>
        <v>445</v>
      </c>
      <c r="EJ27" s="133">
        <v>336</v>
      </c>
      <c r="EK27" s="128">
        <f t="shared" si="133"/>
        <v>5</v>
      </c>
      <c r="EL27" s="134">
        <f t="shared" si="133"/>
        <v>15</v>
      </c>
      <c r="EM27" s="201"/>
      <c r="EN27" s="135">
        <v>14</v>
      </c>
      <c r="EO27" s="136"/>
      <c r="EP27" s="129">
        <f t="shared" si="102"/>
        <v>5</v>
      </c>
      <c r="EQ27" s="129">
        <f t="shared" si="102"/>
        <v>15</v>
      </c>
      <c r="ER27" s="202"/>
      <c r="ES27" s="203">
        <f>ER7-EQ27</f>
        <v>-15</v>
      </c>
      <c r="ET27" s="203">
        <f t="shared" si="103"/>
        <v>0</v>
      </c>
      <c r="EU27" s="203">
        <f t="shared" si="104"/>
        <v>5</v>
      </c>
      <c r="EV27" s="60" t="str">
        <f t="shared" si="105"/>
        <v/>
      </c>
      <c r="EW27" s="105"/>
      <c r="EX27" s="108"/>
      <c r="EY27" s="127">
        <v>14</v>
      </c>
      <c r="EZ27" s="132">
        <f t="shared" si="134"/>
        <v>445</v>
      </c>
      <c r="FA27" s="133">
        <v>336</v>
      </c>
      <c r="FB27" s="128">
        <f t="shared" si="135"/>
        <v>5</v>
      </c>
      <c r="FC27" s="134">
        <f t="shared" si="135"/>
        <v>15</v>
      </c>
      <c r="FD27" s="201"/>
      <c r="FE27" s="135">
        <v>14</v>
      </c>
      <c r="FF27" s="136"/>
      <c r="FG27" s="129">
        <f t="shared" si="106"/>
        <v>5</v>
      </c>
      <c r="FH27" s="129">
        <f t="shared" si="106"/>
        <v>15</v>
      </c>
      <c r="FI27" s="202"/>
      <c r="FJ27" s="200">
        <f>FI7-FH27</f>
        <v>-15</v>
      </c>
      <c r="FK27" s="130">
        <f t="shared" si="107"/>
        <v>0</v>
      </c>
      <c r="FL27" s="131">
        <f t="shared" si="108"/>
        <v>5</v>
      </c>
      <c r="FM27" s="60" t="str">
        <f t="shared" si="109"/>
        <v/>
      </c>
      <c r="FN27" s="105"/>
      <c r="FO27" s="108"/>
      <c r="FP27" s="127">
        <v>14</v>
      </c>
      <c r="FQ27" s="132">
        <f t="shared" si="136"/>
        <v>445</v>
      </c>
      <c r="FR27" s="133">
        <v>336</v>
      </c>
      <c r="FS27" s="128">
        <f t="shared" si="137"/>
        <v>5</v>
      </c>
      <c r="FT27" s="134">
        <f t="shared" si="137"/>
        <v>15</v>
      </c>
      <c r="FU27" s="201"/>
      <c r="FV27" s="135">
        <v>14</v>
      </c>
      <c r="FW27" s="136"/>
      <c r="FX27" s="129">
        <f t="shared" si="110"/>
        <v>5</v>
      </c>
      <c r="FY27" s="129">
        <f t="shared" si="110"/>
        <v>15</v>
      </c>
      <c r="FZ27" s="202"/>
      <c r="GA27" s="200">
        <f>FZ7-FY27</f>
        <v>-15</v>
      </c>
      <c r="GB27" s="130">
        <f t="shared" si="111"/>
        <v>0</v>
      </c>
      <c r="GC27" s="131">
        <f t="shared" si="112"/>
        <v>5</v>
      </c>
      <c r="GD27" s="60" t="str">
        <f t="shared" si="113"/>
        <v/>
      </c>
      <c r="GE27" s="105"/>
      <c r="GF27" s="108"/>
      <c r="GG27" s="127">
        <v>14</v>
      </c>
      <c r="GH27" s="132">
        <f t="shared" si="138"/>
        <v>445</v>
      </c>
      <c r="GI27" s="133">
        <v>336</v>
      </c>
      <c r="GJ27" s="128">
        <f t="shared" si="139"/>
        <v>5</v>
      </c>
      <c r="GK27" s="134">
        <f t="shared" si="139"/>
        <v>15</v>
      </c>
      <c r="GL27" s="201"/>
      <c r="GM27" s="135">
        <v>14</v>
      </c>
      <c r="GN27" s="136"/>
      <c r="GO27" s="129">
        <f t="shared" si="114"/>
        <v>5</v>
      </c>
      <c r="GP27" s="129">
        <f t="shared" si="114"/>
        <v>15</v>
      </c>
      <c r="GQ27" s="202"/>
      <c r="GR27" s="200">
        <f>GQ7-GP27</f>
        <v>-15</v>
      </c>
      <c r="GS27" s="130">
        <f t="shared" si="115"/>
        <v>0</v>
      </c>
      <c r="GT27" s="131">
        <f t="shared" si="116"/>
        <v>5</v>
      </c>
      <c r="GU27" s="60" t="str">
        <f t="shared" si="117"/>
        <v/>
      </c>
      <c r="GV27" s="204"/>
      <c r="GW27" s="205"/>
    </row>
    <row r="28" spans="1:205" s="61" customFormat="1" ht="16.149999999999999" customHeight="1">
      <c r="A28" s="51"/>
      <c r="B28" s="52">
        <v>15</v>
      </c>
      <c r="C28" s="227">
        <v>129</v>
      </c>
      <c r="D28" s="227">
        <v>417</v>
      </c>
      <c r="E28" s="228">
        <v>3</v>
      </c>
      <c r="F28" s="229">
        <v>17</v>
      </c>
      <c r="G28" s="56"/>
      <c r="H28" s="57">
        <v>15</v>
      </c>
      <c r="I28" s="58"/>
      <c r="J28" s="59">
        <f t="shared" si="70"/>
        <v>3</v>
      </c>
      <c r="K28" s="59">
        <f t="shared" si="70"/>
        <v>17</v>
      </c>
      <c r="L28" s="202">
        <v>5</v>
      </c>
      <c r="M28" s="200">
        <f>L7-K28</f>
        <v>9</v>
      </c>
      <c r="N28" s="130">
        <f t="shared" si="71"/>
        <v>1</v>
      </c>
      <c r="O28" s="131">
        <f t="shared" si="72"/>
        <v>-2</v>
      </c>
      <c r="P28" s="60">
        <f t="shared" si="73"/>
        <v>1</v>
      </c>
      <c r="Q28" s="105"/>
      <c r="R28" s="108"/>
      <c r="S28" s="127">
        <v>15</v>
      </c>
      <c r="T28" s="132">
        <f t="shared" si="118"/>
        <v>129</v>
      </c>
      <c r="U28" s="133">
        <v>336</v>
      </c>
      <c r="V28" s="128">
        <f t="shared" si="119"/>
        <v>3</v>
      </c>
      <c r="W28" s="134">
        <f t="shared" si="119"/>
        <v>17</v>
      </c>
      <c r="X28" s="201"/>
      <c r="Y28" s="135">
        <v>15</v>
      </c>
      <c r="Z28" s="136"/>
      <c r="AA28" s="129">
        <f t="shared" si="74"/>
        <v>3</v>
      </c>
      <c r="AB28" s="129">
        <f t="shared" si="74"/>
        <v>17</v>
      </c>
      <c r="AC28" s="202">
        <v>3</v>
      </c>
      <c r="AD28" s="207">
        <f>AC7-AB28</f>
        <v>-1</v>
      </c>
      <c r="AE28" s="207">
        <f t="shared" si="75"/>
        <v>0</v>
      </c>
      <c r="AF28" s="207">
        <f>AA28-AC28</f>
        <v>0</v>
      </c>
      <c r="AG28" s="60">
        <f>IF(AC28&lt;1,"",IF((2+AF28+AE28)&gt;-1,(2+AF28+AE28),0))</f>
        <v>2</v>
      </c>
      <c r="AH28" s="105"/>
      <c r="AI28" s="108"/>
      <c r="AJ28" s="127">
        <v>15</v>
      </c>
      <c r="AK28" s="132">
        <f t="shared" si="120"/>
        <v>129</v>
      </c>
      <c r="AL28" s="133">
        <v>336</v>
      </c>
      <c r="AM28" s="128">
        <f t="shared" si="121"/>
        <v>3</v>
      </c>
      <c r="AN28" s="134">
        <f t="shared" si="121"/>
        <v>17</v>
      </c>
      <c r="AO28" s="201"/>
      <c r="AP28" s="135">
        <v>15</v>
      </c>
      <c r="AQ28" s="136"/>
      <c r="AR28" s="129">
        <f t="shared" si="78"/>
        <v>3</v>
      </c>
      <c r="AS28" s="129">
        <f t="shared" si="78"/>
        <v>17</v>
      </c>
      <c r="AT28" s="202">
        <v>5</v>
      </c>
      <c r="AU28" s="200">
        <f>AT7-AS28</f>
        <v>11</v>
      </c>
      <c r="AV28" s="130">
        <f t="shared" si="79"/>
        <v>1</v>
      </c>
      <c r="AW28" s="131">
        <f t="shared" si="80"/>
        <v>-2</v>
      </c>
      <c r="AX28" s="60">
        <f t="shared" si="81"/>
        <v>1</v>
      </c>
      <c r="AY28" s="105"/>
      <c r="AZ28" s="108"/>
      <c r="BA28" s="127">
        <v>15</v>
      </c>
      <c r="BB28" s="132">
        <f t="shared" si="122"/>
        <v>129</v>
      </c>
      <c r="BC28" s="133">
        <v>336</v>
      </c>
      <c r="BD28" s="128">
        <f t="shared" si="123"/>
        <v>3</v>
      </c>
      <c r="BE28" s="134">
        <f t="shared" si="123"/>
        <v>17</v>
      </c>
      <c r="BF28" s="201"/>
      <c r="BG28" s="135">
        <v>15</v>
      </c>
      <c r="BH28" s="136"/>
      <c r="BI28" s="129">
        <f t="shared" si="82"/>
        <v>3</v>
      </c>
      <c r="BJ28" s="129">
        <f t="shared" si="82"/>
        <v>17</v>
      </c>
      <c r="BK28" s="202">
        <v>5</v>
      </c>
      <c r="BL28" s="200">
        <f>BK7-BJ28</f>
        <v>11</v>
      </c>
      <c r="BM28" s="130">
        <f t="shared" si="83"/>
        <v>1</v>
      </c>
      <c r="BN28" s="131">
        <f t="shared" si="84"/>
        <v>-2</v>
      </c>
      <c r="BO28" s="60">
        <f t="shared" si="85"/>
        <v>1</v>
      </c>
      <c r="BP28" s="105"/>
      <c r="BQ28" s="108"/>
      <c r="BR28" s="127">
        <v>15</v>
      </c>
      <c r="BS28" s="132">
        <f t="shared" si="124"/>
        <v>129</v>
      </c>
      <c r="BT28" s="133">
        <v>336</v>
      </c>
      <c r="BU28" s="128">
        <f t="shared" si="125"/>
        <v>3</v>
      </c>
      <c r="BV28" s="134">
        <f t="shared" si="125"/>
        <v>17</v>
      </c>
      <c r="BW28" s="201"/>
      <c r="BX28" s="135">
        <v>15</v>
      </c>
      <c r="BY28" s="136"/>
      <c r="BZ28" s="129">
        <f t="shared" si="86"/>
        <v>3</v>
      </c>
      <c r="CA28" s="129">
        <f t="shared" si="86"/>
        <v>17</v>
      </c>
      <c r="CB28" s="202">
        <v>5</v>
      </c>
      <c r="CC28" s="200">
        <f>CB7-CA28</f>
        <v>-1</v>
      </c>
      <c r="CD28" s="130">
        <f t="shared" si="87"/>
        <v>0</v>
      </c>
      <c r="CE28" s="131">
        <f t="shared" si="88"/>
        <v>-2</v>
      </c>
      <c r="CF28" s="60">
        <f t="shared" si="89"/>
        <v>0</v>
      </c>
      <c r="CG28" s="105"/>
      <c r="CH28" s="108"/>
      <c r="CI28" s="127">
        <v>15</v>
      </c>
      <c r="CJ28" s="132">
        <f t="shared" si="126"/>
        <v>129</v>
      </c>
      <c r="CK28" s="133">
        <v>336</v>
      </c>
      <c r="CL28" s="128">
        <f t="shared" si="127"/>
        <v>3</v>
      </c>
      <c r="CM28" s="134">
        <f t="shared" si="127"/>
        <v>17</v>
      </c>
      <c r="CN28" s="201"/>
      <c r="CO28" s="135">
        <v>15</v>
      </c>
      <c r="CP28" s="136"/>
      <c r="CQ28" s="129">
        <f t="shared" si="90"/>
        <v>3</v>
      </c>
      <c r="CR28" s="129">
        <f t="shared" si="90"/>
        <v>17</v>
      </c>
      <c r="CS28" s="202">
        <v>4</v>
      </c>
      <c r="CT28" s="200">
        <f>CS7-CR28</f>
        <v>1</v>
      </c>
      <c r="CU28" s="130">
        <f t="shared" si="91"/>
        <v>1</v>
      </c>
      <c r="CV28" s="131">
        <f t="shared" si="92"/>
        <v>-1</v>
      </c>
      <c r="CW28" s="60">
        <f t="shared" si="93"/>
        <v>2</v>
      </c>
      <c r="CX28" s="105"/>
      <c r="CY28" s="108"/>
      <c r="CZ28" s="127">
        <v>15</v>
      </c>
      <c r="DA28" s="132">
        <f t="shared" si="128"/>
        <v>129</v>
      </c>
      <c r="DB28" s="133">
        <v>336</v>
      </c>
      <c r="DC28" s="128">
        <f t="shared" si="129"/>
        <v>3</v>
      </c>
      <c r="DD28" s="134">
        <f t="shared" si="129"/>
        <v>17</v>
      </c>
      <c r="DE28" s="201"/>
      <c r="DF28" s="135">
        <v>15</v>
      </c>
      <c r="DG28" s="136"/>
      <c r="DH28" s="129">
        <f t="shared" si="94"/>
        <v>3</v>
      </c>
      <c r="DI28" s="129">
        <f t="shared" si="94"/>
        <v>17</v>
      </c>
      <c r="DJ28" s="295">
        <v>6</v>
      </c>
      <c r="DK28" s="200">
        <f>DJ7-DI28</f>
        <v>1</v>
      </c>
      <c r="DL28" s="130">
        <f t="shared" si="95"/>
        <v>1</v>
      </c>
      <c r="DM28" s="131">
        <f t="shared" si="96"/>
        <v>-3</v>
      </c>
      <c r="DN28" s="60">
        <f t="shared" si="97"/>
        <v>0</v>
      </c>
      <c r="DO28" s="105"/>
      <c r="DP28" s="108"/>
      <c r="DQ28" s="127">
        <v>15</v>
      </c>
      <c r="DR28" s="132">
        <f t="shared" si="130"/>
        <v>129</v>
      </c>
      <c r="DS28" s="133">
        <v>336</v>
      </c>
      <c r="DT28" s="128">
        <f t="shared" si="131"/>
        <v>3</v>
      </c>
      <c r="DU28" s="134">
        <f t="shared" si="131"/>
        <v>17</v>
      </c>
      <c r="DV28" s="201"/>
      <c r="DW28" s="135">
        <v>15</v>
      </c>
      <c r="DX28" s="136"/>
      <c r="DY28" s="129">
        <f t="shared" si="98"/>
        <v>3</v>
      </c>
      <c r="DZ28" s="129">
        <f t="shared" si="98"/>
        <v>17</v>
      </c>
      <c r="EA28" s="202"/>
      <c r="EB28" s="203">
        <f>EA7-DZ28</f>
        <v>4</v>
      </c>
      <c r="EC28" s="203">
        <f t="shared" si="99"/>
        <v>1</v>
      </c>
      <c r="ED28" s="203">
        <f t="shared" si="100"/>
        <v>3</v>
      </c>
      <c r="EE28" s="60" t="str">
        <f t="shared" si="101"/>
        <v/>
      </c>
      <c r="EF28" s="105"/>
      <c r="EG28" s="108"/>
      <c r="EH28" s="127">
        <v>15</v>
      </c>
      <c r="EI28" s="132">
        <f t="shared" si="132"/>
        <v>129</v>
      </c>
      <c r="EJ28" s="133">
        <v>336</v>
      </c>
      <c r="EK28" s="128">
        <f t="shared" si="133"/>
        <v>3</v>
      </c>
      <c r="EL28" s="134">
        <f t="shared" si="133"/>
        <v>17</v>
      </c>
      <c r="EM28" s="201"/>
      <c r="EN28" s="135">
        <v>15</v>
      </c>
      <c r="EO28" s="136"/>
      <c r="EP28" s="129">
        <f t="shared" si="102"/>
        <v>3</v>
      </c>
      <c r="EQ28" s="129">
        <f t="shared" si="102"/>
        <v>17</v>
      </c>
      <c r="ER28" s="202"/>
      <c r="ES28" s="203">
        <f>ER7-EQ28</f>
        <v>-17</v>
      </c>
      <c r="ET28" s="203">
        <f t="shared" si="103"/>
        <v>0</v>
      </c>
      <c r="EU28" s="203">
        <f t="shared" si="104"/>
        <v>3</v>
      </c>
      <c r="EV28" s="60" t="str">
        <f t="shared" si="105"/>
        <v/>
      </c>
      <c r="EW28" s="105"/>
      <c r="EX28" s="108"/>
      <c r="EY28" s="127">
        <v>15</v>
      </c>
      <c r="EZ28" s="132">
        <f t="shared" si="134"/>
        <v>129</v>
      </c>
      <c r="FA28" s="133">
        <v>336</v>
      </c>
      <c r="FB28" s="128">
        <f t="shared" si="135"/>
        <v>3</v>
      </c>
      <c r="FC28" s="134">
        <f t="shared" si="135"/>
        <v>17</v>
      </c>
      <c r="FD28" s="201"/>
      <c r="FE28" s="135">
        <v>15</v>
      </c>
      <c r="FF28" s="136"/>
      <c r="FG28" s="129">
        <f t="shared" si="106"/>
        <v>3</v>
      </c>
      <c r="FH28" s="129">
        <f t="shared" si="106"/>
        <v>17</v>
      </c>
      <c r="FI28" s="202"/>
      <c r="FJ28" s="200">
        <f>FI7-FH28</f>
        <v>-17</v>
      </c>
      <c r="FK28" s="130">
        <f t="shared" si="107"/>
        <v>0</v>
      </c>
      <c r="FL28" s="131">
        <f t="shared" si="108"/>
        <v>3</v>
      </c>
      <c r="FM28" s="60" t="str">
        <f t="shared" si="109"/>
        <v/>
      </c>
      <c r="FN28" s="105"/>
      <c r="FO28" s="108"/>
      <c r="FP28" s="127">
        <v>15</v>
      </c>
      <c r="FQ28" s="132">
        <f t="shared" si="136"/>
        <v>129</v>
      </c>
      <c r="FR28" s="133">
        <v>336</v>
      </c>
      <c r="FS28" s="128">
        <f t="shared" si="137"/>
        <v>3</v>
      </c>
      <c r="FT28" s="134">
        <f t="shared" si="137"/>
        <v>17</v>
      </c>
      <c r="FU28" s="201"/>
      <c r="FV28" s="135">
        <v>15</v>
      </c>
      <c r="FW28" s="136"/>
      <c r="FX28" s="129">
        <f t="shared" si="110"/>
        <v>3</v>
      </c>
      <c r="FY28" s="129">
        <f t="shared" si="110"/>
        <v>17</v>
      </c>
      <c r="FZ28" s="202"/>
      <c r="GA28" s="200">
        <f>FZ7-FY28</f>
        <v>-17</v>
      </c>
      <c r="GB28" s="130">
        <f t="shared" si="111"/>
        <v>0</v>
      </c>
      <c r="GC28" s="131">
        <f t="shared" si="112"/>
        <v>3</v>
      </c>
      <c r="GD28" s="60" t="str">
        <f t="shared" si="113"/>
        <v/>
      </c>
      <c r="GE28" s="105"/>
      <c r="GF28" s="108"/>
      <c r="GG28" s="127">
        <v>15</v>
      </c>
      <c r="GH28" s="132">
        <f t="shared" si="138"/>
        <v>129</v>
      </c>
      <c r="GI28" s="133">
        <v>336</v>
      </c>
      <c r="GJ28" s="128">
        <f t="shared" si="139"/>
        <v>3</v>
      </c>
      <c r="GK28" s="134">
        <f t="shared" si="139"/>
        <v>17</v>
      </c>
      <c r="GL28" s="201"/>
      <c r="GM28" s="135">
        <v>15</v>
      </c>
      <c r="GN28" s="136"/>
      <c r="GO28" s="129">
        <f t="shared" si="114"/>
        <v>3</v>
      </c>
      <c r="GP28" s="129">
        <f t="shared" si="114"/>
        <v>17</v>
      </c>
      <c r="GQ28" s="202"/>
      <c r="GR28" s="200">
        <f>GQ7-GP28</f>
        <v>-17</v>
      </c>
      <c r="GS28" s="130">
        <f t="shared" si="115"/>
        <v>0</v>
      </c>
      <c r="GT28" s="131">
        <f t="shared" si="116"/>
        <v>3</v>
      </c>
      <c r="GU28" s="60" t="str">
        <f t="shared" si="117"/>
        <v/>
      </c>
      <c r="GV28" s="204"/>
      <c r="GW28" s="205"/>
    </row>
    <row r="29" spans="1:205" s="61" customFormat="1" ht="16.149999999999999" customHeight="1">
      <c r="A29" s="62"/>
      <c r="B29" s="52">
        <v>16</v>
      </c>
      <c r="C29" s="227">
        <v>287</v>
      </c>
      <c r="D29" s="227">
        <v>412</v>
      </c>
      <c r="E29" s="228">
        <v>4</v>
      </c>
      <c r="F29" s="229">
        <v>5</v>
      </c>
      <c r="G29" s="56"/>
      <c r="H29" s="57">
        <v>16</v>
      </c>
      <c r="I29" s="58"/>
      <c r="J29" s="59">
        <f t="shared" si="70"/>
        <v>4</v>
      </c>
      <c r="K29" s="59">
        <f t="shared" si="70"/>
        <v>5</v>
      </c>
      <c r="L29" s="202">
        <v>7</v>
      </c>
      <c r="M29" s="200">
        <f>L7-K29</f>
        <v>21</v>
      </c>
      <c r="N29" s="130">
        <f t="shared" si="71"/>
        <v>2</v>
      </c>
      <c r="O29" s="131">
        <f t="shared" si="72"/>
        <v>-3</v>
      </c>
      <c r="P29" s="60">
        <f t="shared" si="73"/>
        <v>1</v>
      </c>
      <c r="Q29" s="105"/>
      <c r="R29" s="137"/>
      <c r="S29" s="127">
        <v>16</v>
      </c>
      <c r="T29" s="132">
        <f t="shared" si="118"/>
        <v>287</v>
      </c>
      <c r="U29" s="133">
        <v>336</v>
      </c>
      <c r="V29" s="128">
        <f t="shared" si="119"/>
        <v>4</v>
      </c>
      <c r="W29" s="134">
        <f t="shared" si="119"/>
        <v>5</v>
      </c>
      <c r="X29" s="201"/>
      <c r="Y29" s="135">
        <v>16</v>
      </c>
      <c r="Z29" s="136"/>
      <c r="AA29" s="129">
        <f t="shared" si="74"/>
        <v>4</v>
      </c>
      <c r="AB29" s="129">
        <f t="shared" si="74"/>
        <v>5</v>
      </c>
      <c r="AC29" s="202">
        <v>4</v>
      </c>
      <c r="AD29" s="207">
        <f>AC7-AB29</f>
        <v>11</v>
      </c>
      <c r="AE29" s="207">
        <f t="shared" si="75"/>
        <v>1</v>
      </c>
      <c r="AF29" s="207">
        <f t="shared" si="76"/>
        <v>0</v>
      </c>
      <c r="AG29" s="60">
        <f t="shared" si="77"/>
        <v>3</v>
      </c>
      <c r="AH29" s="105"/>
      <c r="AI29" s="137"/>
      <c r="AJ29" s="127">
        <v>16</v>
      </c>
      <c r="AK29" s="132">
        <f t="shared" si="120"/>
        <v>287</v>
      </c>
      <c r="AL29" s="133">
        <v>336</v>
      </c>
      <c r="AM29" s="128">
        <f t="shared" si="121"/>
        <v>4</v>
      </c>
      <c r="AN29" s="134">
        <f t="shared" si="121"/>
        <v>5</v>
      </c>
      <c r="AO29" s="201"/>
      <c r="AP29" s="135">
        <v>16</v>
      </c>
      <c r="AQ29" s="136"/>
      <c r="AR29" s="129">
        <f t="shared" si="78"/>
        <v>4</v>
      </c>
      <c r="AS29" s="129">
        <f t="shared" si="78"/>
        <v>5</v>
      </c>
      <c r="AT29" s="202">
        <v>5</v>
      </c>
      <c r="AU29" s="200">
        <f>AT7-AS29</f>
        <v>23</v>
      </c>
      <c r="AV29" s="130">
        <f t="shared" si="79"/>
        <v>2</v>
      </c>
      <c r="AW29" s="131">
        <f t="shared" si="80"/>
        <v>-1</v>
      </c>
      <c r="AX29" s="60">
        <f t="shared" si="81"/>
        <v>3</v>
      </c>
      <c r="AY29" s="105"/>
      <c r="AZ29" s="137"/>
      <c r="BA29" s="127">
        <v>16</v>
      </c>
      <c r="BB29" s="132">
        <f t="shared" si="122"/>
        <v>287</v>
      </c>
      <c r="BC29" s="133">
        <v>336</v>
      </c>
      <c r="BD29" s="128">
        <f t="shared" si="123"/>
        <v>4</v>
      </c>
      <c r="BE29" s="134">
        <f t="shared" si="123"/>
        <v>5</v>
      </c>
      <c r="BF29" s="201"/>
      <c r="BG29" s="135">
        <v>16</v>
      </c>
      <c r="BH29" s="136"/>
      <c r="BI29" s="129">
        <f t="shared" si="82"/>
        <v>4</v>
      </c>
      <c r="BJ29" s="129">
        <f t="shared" si="82"/>
        <v>5</v>
      </c>
      <c r="BK29" s="202">
        <v>7</v>
      </c>
      <c r="BL29" s="200">
        <f>BK7-BJ29</f>
        <v>23</v>
      </c>
      <c r="BM29" s="130">
        <f t="shared" si="83"/>
        <v>2</v>
      </c>
      <c r="BN29" s="131">
        <f t="shared" si="84"/>
        <v>-3</v>
      </c>
      <c r="BO29" s="60">
        <f t="shared" si="85"/>
        <v>1</v>
      </c>
      <c r="BP29" s="105"/>
      <c r="BQ29" s="137"/>
      <c r="BR29" s="127">
        <v>16</v>
      </c>
      <c r="BS29" s="132">
        <f t="shared" si="124"/>
        <v>287</v>
      </c>
      <c r="BT29" s="133">
        <v>336</v>
      </c>
      <c r="BU29" s="128">
        <f t="shared" si="125"/>
        <v>4</v>
      </c>
      <c r="BV29" s="134">
        <f t="shared" si="125"/>
        <v>5</v>
      </c>
      <c r="BW29" s="201"/>
      <c r="BX29" s="135">
        <v>16</v>
      </c>
      <c r="BY29" s="136"/>
      <c r="BZ29" s="129">
        <f t="shared" si="86"/>
        <v>4</v>
      </c>
      <c r="CA29" s="129">
        <f t="shared" si="86"/>
        <v>5</v>
      </c>
      <c r="CB29" s="202">
        <v>6</v>
      </c>
      <c r="CC29" s="200">
        <f>CB7-CA29</f>
        <v>11</v>
      </c>
      <c r="CD29" s="130">
        <f t="shared" si="87"/>
        <v>1</v>
      </c>
      <c r="CE29" s="131">
        <f t="shared" si="88"/>
        <v>-2</v>
      </c>
      <c r="CF29" s="60">
        <f t="shared" si="89"/>
        <v>1</v>
      </c>
      <c r="CG29" s="105"/>
      <c r="CH29" s="137"/>
      <c r="CI29" s="127">
        <v>16</v>
      </c>
      <c r="CJ29" s="132">
        <f t="shared" si="126"/>
        <v>287</v>
      </c>
      <c r="CK29" s="133">
        <v>336</v>
      </c>
      <c r="CL29" s="128">
        <f t="shared" si="127"/>
        <v>4</v>
      </c>
      <c r="CM29" s="134">
        <f t="shared" si="127"/>
        <v>5</v>
      </c>
      <c r="CN29" s="201"/>
      <c r="CO29" s="135">
        <v>16</v>
      </c>
      <c r="CP29" s="136"/>
      <c r="CQ29" s="129">
        <f t="shared" si="90"/>
        <v>4</v>
      </c>
      <c r="CR29" s="129">
        <f t="shared" si="90"/>
        <v>5</v>
      </c>
      <c r="CS29" s="202">
        <v>4</v>
      </c>
      <c r="CT29" s="200">
        <f>CS7-CR29</f>
        <v>13</v>
      </c>
      <c r="CU29" s="130">
        <f t="shared" si="91"/>
        <v>1</v>
      </c>
      <c r="CV29" s="131">
        <f t="shared" si="92"/>
        <v>0</v>
      </c>
      <c r="CW29" s="60">
        <f t="shared" si="93"/>
        <v>3</v>
      </c>
      <c r="CX29" s="105"/>
      <c r="CY29" s="137"/>
      <c r="CZ29" s="127">
        <v>16</v>
      </c>
      <c r="DA29" s="132">
        <f t="shared" si="128"/>
        <v>287</v>
      </c>
      <c r="DB29" s="133">
        <v>336</v>
      </c>
      <c r="DC29" s="128">
        <f t="shared" si="129"/>
        <v>4</v>
      </c>
      <c r="DD29" s="134">
        <f t="shared" si="129"/>
        <v>5</v>
      </c>
      <c r="DE29" s="201"/>
      <c r="DF29" s="135">
        <v>16</v>
      </c>
      <c r="DG29" s="136"/>
      <c r="DH29" s="129">
        <f t="shared" si="94"/>
        <v>4</v>
      </c>
      <c r="DI29" s="129">
        <f t="shared" si="94"/>
        <v>5</v>
      </c>
      <c r="DJ29" s="202">
        <v>4</v>
      </c>
      <c r="DK29" s="200">
        <f>DJ7-DI29</f>
        <v>13</v>
      </c>
      <c r="DL29" s="130">
        <f t="shared" si="95"/>
        <v>1</v>
      </c>
      <c r="DM29" s="131">
        <f t="shared" si="96"/>
        <v>0</v>
      </c>
      <c r="DN29" s="60">
        <f t="shared" si="97"/>
        <v>3</v>
      </c>
      <c r="DO29" s="105"/>
      <c r="DP29" s="137"/>
      <c r="DQ29" s="127">
        <v>16</v>
      </c>
      <c r="DR29" s="132">
        <f t="shared" si="130"/>
        <v>287</v>
      </c>
      <c r="DS29" s="133">
        <v>336</v>
      </c>
      <c r="DT29" s="128">
        <f t="shared" si="131"/>
        <v>4</v>
      </c>
      <c r="DU29" s="134">
        <f t="shared" si="131"/>
        <v>5</v>
      </c>
      <c r="DV29" s="201"/>
      <c r="DW29" s="135">
        <v>16</v>
      </c>
      <c r="DX29" s="136"/>
      <c r="DY29" s="129">
        <f t="shared" si="98"/>
        <v>4</v>
      </c>
      <c r="DZ29" s="129">
        <f t="shared" si="98"/>
        <v>5</v>
      </c>
      <c r="EA29" s="202"/>
      <c r="EB29" s="203">
        <f>EA7-DZ29</f>
        <v>16</v>
      </c>
      <c r="EC29" s="203">
        <f t="shared" si="99"/>
        <v>1</v>
      </c>
      <c r="ED29" s="203">
        <f t="shared" si="100"/>
        <v>4</v>
      </c>
      <c r="EE29" s="60" t="str">
        <f t="shared" si="101"/>
        <v/>
      </c>
      <c r="EF29" s="105"/>
      <c r="EG29" s="137"/>
      <c r="EH29" s="127">
        <v>16</v>
      </c>
      <c r="EI29" s="132">
        <f t="shared" si="132"/>
        <v>287</v>
      </c>
      <c r="EJ29" s="133">
        <v>336</v>
      </c>
      <c r="EK29" s="128">
        <f t="shared" si="133"/>
        <v>4</v>
      </c>
      <c r="EL29" s="134">
        <f t="shared" si="133"/>
        <v>5</v>
      </c>
      <c r="EM29" s="201"/>
      <c r="EN29" s="135">
        <v>16</v>
      </c>
      <c r="EO29" s="136"/>
      <c r="EP29" s="129">
        <f t="shared" si="102"/>
        <v>4</v>
      </c>
      <c r="EQ29" s="129">
        <f t="shared" si="102"/>
        <v>5</v>
      </c>
      <c r="ER29" s="202"/>
      <c r="ES29" s="203">
        <f>ER7-EQ29</f>
        <v>-5</v>
      </c>
      <c r="ET29" s="203">
        <f t="shared" si="103"/>
        <v>0</v>
      </c>
      <c r="EU29" s="203">
        <f t="shared" si="104"/>
        <v>4</v>
      </c>
      <c r="EV29" s="60" t="str">
        <f t="shared" si="105"/>
        <v/>
      </c>
      <c r="EW29" s="105"/>
      <c r="EX29" s="137"/>
      <c r="EY29" s="127">
        <v>16</v>
      </c>
      <c r="EZ29" s="132">
        <f t="shared" si="134"/>
        <v>287</v>
      </c>
      <c r="FA29" s="133">
        <v>336</v>
      </c>
      <c r="FB29" s="128">
        <f t="shared" si="135"/>
        <v>4</v>
      </c>
      <c r="FC29" s="134">
        <f t="shared" si="135"/>
        <v>5</v>
      </c>
      <c r="FD29" s="201"/>
      <c r="FE29" s="135">
        <v>16</v>
      </c>
      <c r="FF29" s="136"/>
      <c r="FG29" s="129">
        <f t="shared" si="106"/>
        <v>4</v>
      </c>
      <c r="FH29" s="129">
        <f t="shared" si="106"/>
        <v>5</v>
      </c>
      <c r="FI29" s="202"/>
      <c r="FJ29" s="200">
        <f>FI7-FH29</f>
        <v>-5</v>
      </c>
      <c r="FK29" s="130">
        <f t="shared" si="107"/>
        <v>0</v>
      </c>
      <c r="FL29" s="131">
        <f t="shared" si="108"/>
        <v>4</v>
      </c>
      <c r="FM29" s="60" t="str">
        <f t="shared" si="109"/>
        <v/>
      </c>
      <c r="FN29" s="105"/>
      <c r="FO29" s="137"/>
      <c r="FP29" s="127">
        <v>16</v>
      </c>
      <c r="FQ29" s="132">
        <f t="shared" si="136"/>
        <v>287</v>
      </c>
      <c r="FR29" s="133">
        <v>336</v>
      </c>
      <c r="FS29" s="128">
        <f t="shared" si="137"/>
        <v>4</v>
      </c>
      <c r="FT29" s="134">
        <f t="shared" si="137"/>
        <v>5</v>
      </c>
      <c r="FU29" s="201"/>
      <c r="FV29" s="135">
        <v>16</v>
      </c>
      <c r="FW29" s="136"/>
      <c r="FX29" s="129">
        <f t="shared" si="110"/>
        <v>4</v>
      </c>
      <c r="FY29" s="129">
        <f t="shared" si="110"/>
        <v>5</v>
      </c>
      <c r="FZ29" s="202"/>
      <c r="GA29" s="200">
        <f>FZ7-FY29</f>
        <v>-5</v>
      </c>
      <c r="GB29" s="130">
        <f t="shared" si="111"/>
        <v>0</v>
      </c>
      <c r="GC29" s="131">
        <f t="shared" si="112"/>
        <v>4</v>
      </c>
      <c r="GD29" s="60" t="str">
        <f t="shared" si="113"/>
        <v/>
      </c>
      <c r="GE29" s="105"/>
      <c r="GF29" s="137"/>
      <c r="GG29" s="127">
        <v>16</v>
      </c>
      <c r="GH29" s="132">
        <f t="shared" si="138"/>
        <v>287</v>
      </c>
      <c r="GI29" s="133">
        <v>336</v>
      </c>
      <c r="GJ29" s="128">
        <f t="shared" si="139"/>
        <v>4</v>
      </c>
      <c r="GK29" s="134">
        <f t="shared" si="139"/>
        <v>5</v>
      </c>
      <c r="GL29" s="201"/>
      <c r="GM29" s="135">
        <v>16</v>
      </c>
      <c r="GN29" s="136"/>
      <c r="GO29" s="129">
        <f t="shared" si="114"/>
        <v>4</v>
      </c>
      <c r="GP29" s="129">
        <f t="shared" si="114"/>
        <v>5</v>
      </c>
      <c r="GQ29" s="202"/>
      <c r="GR29" s="200">
        <f>GQ7-GP29</f>
        <v>-5</v>
      </c>
      <c r="GS29" s="130">
        <f t="shared" si="115"/>
        <v>0</v>
      </c>
      <c r="GT29" s="131">
        <f t="shared" si="116"/>
        <v>4</v>
      </c>
      <c r="GU29" s="60" t="str">
        <f t="shared" si="117"/>
        <v/>
      </c>
      <c r="GV29" s="204"/>
      <c r="GW29" s="205"/>
    </row>
    <row r="30" spans="1:205" s="61" customFormat="1" ht="16.149999999999999" customHeight="1">
      <c r="A30" s="62"/>
      <c r="B30" s="52">
        <v>17</v>
      </c>
      <c r="C30" s="227">
        <v>147</v>
      </c>
      <c r="D30" s="227">
        <v>138</v>
      </c>
      <c r="E30" s="228">
        <v>3</v>
      </c>
      <c r="F30" s="229">
        <v>11</v>
      </c>
      <c r="G30" s="56"/>
      <c r="H30" s="57">
        <v>17</v>
      </c>
      <c r="I30" s="58"/>
      <c r="J30" s="59">
        <f t="shared" si="70"/>
        <v>3</v>
      </c>
      <c r="K30" s="59">
        <f t="shared" si="70"/>
        <v>11</v>
      </c>
      <c r="L30" s="202">
        <v>5</v>
      </c>
      <c r="M30" s="200">
        <f>L7-K30</f>
        <v>15</v>
      </c>
      <c r="N30" s="130">
        <f t="shared" si="71"/>
        <v>1</v>
      </c>
      <c r="O30" s="131">
        <f t="shared" si="72"/>
        <v>-2</v>
      </c>
      <c r="P30" s="60">
        <f t="shared" si="73"/>
        <v>1</v>
      </c>
      <c r="Q30" s="105"/>
      <c r="R30" s="137"/>
      <c r="S30" s="127">
        <v>17</v>
      </c>
      <c r="T30" s="132">
        <f t="shared" si="118"/>
        <v>147</v>
      </c>
      <c r="U30" s="133">
        <v>336</v>
      </c>
      <c r="V30" s="128">
        <f t="shared" si="119"/>
        <v>3</v>
      </c>
      <c r="W30" s="134">
        <f t="shared" si="119"/>
        <v>11</v>
      </c>
      <c r="X30" s="201"/>
      <c r="Y30" s="135">
        <v>17</v>
      </c>
      <c r="Z30" s="136"/>
      <c r="AA30" s="129">
        <f t="shared" si="74"/>
        <v>3</v>
      </c>
      <c r="AB30" s="129">
        <f t="shared" si="74"/>
        <v>11</v>
      </c>
      <c r="AC30" s="202">
        <v>5</v>
      </c>
      <c r="AD30" s="207">
        <f>AC7-AB30</f>
        <v>5</v>
      </c>
      <c r="AE30" s="207">
        <f t="shared" si="75"/>
        <v>1</v>
      </c>
      <c r="AF30" s="207">
        <f t="shared" si="76"/>
        <v>-2</v>
      </c>
      <c r="AG30" s="60">
        <f t="shared" si="77"/>
        <v>1</v>
      </c>
      <c r="AH30" s="105"/>
      <c r="AI30" s="137"/>
      <c r="AJ30" s="127">
        <v>17</v>
      </c>
      <c r="AK30" s="132">
        <f t="shared" si="120"/>
        <v>147</v>
      </c>
      <c r="AL30" s="133">
        <v>336</v>
      </c>
      <c r="AM30" s="128">
        <f t="shared" si="121"/>
        <v>3</v>
      </c>
      <c r="AN30" s="134">
        <f t="shared" si="121"/>
        <v>11</v>
      </c>
      <c r="AO30" s="201"/>
      <c r="AP30" s="135">
        <v>17</v>
      </c>
      <c r="AQ30" s="136"/>
      <c r="AR30" s="129">
        <f t="shared" si="78"/>
        <v>3</v>
      </c>
      <c r="AS30" s="129">
        <f t="shared" si="78"/>
        <v>11</v>
      </c>
      <c r="AT30" s="202">
        <v>3</v>
      </c>
      <c r="AU30" s="200">
        <f>AT7-AS30</f>
        <v>17</v>
      </c>
      <c r="AV30" s="130">
        <f t="shared" si="79"/>
        <v>1</v>
      </c>
      <c r="AW30" s="131">
        <f t="shared" si="80"/>
        <v>0</v>
      </c>
      <c r="AX30" s="60">
        <f t="shared" si="81"/>
        <v>3</v>
      </c>
      <c r="AY30" s="105"/>
      <c r="AZ30" s="137"/>
      <c r="BA30" s="127">
        <v>17</v>
      </c>
      <c r="BB30" s="132">
        <f t="shared" si="122"/>
        <v>147</v>
      </c>
      <c r="BC30" s="133">
        <v>336</v>
      </c>
      <c r="BD30" s="128">
        <f t="shared" si="123"/>
        <v>3</v>
      </c>
      <c r="BE30" s="134">
        <f t="shared" si="123"/>
        <v>11</v>
      </c>
      <c r="BF30" s="201"/>
      <c r="BG30" s="135">
        <v>17</v>
      </c>
      <c r="BH30" s="136"/>
      <c r="BI30" s="129">
        <f t="shared" si="82"/>
        <v>3</v>
      </c>
      <c r="BJ30" s="129">
        <f t="shared" si="82"/>
        <v>11</v>
      </c>
      <c r="BK30" s="202">
        <v>6</v>
      </c>
      <c r="BL30" s="200">
        <f>BK7-BJ30</f>
        <v>17</v>
      </c>
      <c r="BM30" s="130">
        <f t="shared" si="83"/>
        <v>1</v>
      </c>
      <c r="BN30" s="131">
        <f t="shared" si="84"/>
        <v>-3</v>
      </c>
      <c r="BO30" s="60">
        <f t="shared" si="85"/>
        <v>0</v>
      </c>
      <c r="BP30" s="105"/>
      <c r="BQ30" s="137"/>
      <c r="BR30" s="127">
        <v>17</v>
      </c>
      <c r="BS30" s="132">
        <f t="shared" si="124"/>
        <v>147</v>
      </c>
      <c r="BT30" s="133">
        <v>336</v>
      </c>
      <c r="BU30" s="128">
        <f t="shared" si="125"/>
        <v>3</v>
      </c>
      <c r="BV30" s="134">
        <f t="shared" si="125"/>
        <v>11</v>
      </c>
      <c r="BW30" s="201"/>
      <c r="BX30" s="135">
        <v>17</v>
      </c>
      <c r="BY30" s="136"/>
      <c r="BZ30" s="129">
        <f t="shared" si="86"/>
        <v>3</v>
      </c>
      <c r="CA30" s="129">
        <f t="shared" si="86"/>
        <v>11</v>
      </c>
      <c r="CB30" s="202">
        <v>2</v>
      </c>
      <c r="CC30" s="200">
        <f>CB7-CA30</f>
        <v>5</v>
      </c>
      <c r="CD30" s="130">
        <f t="shared" si="87"/>
        <v>1</v>
      </c>
      <c r="CE30" s="131">
        <f t="shared" si="88"/>
        <v>1</v>
      </c>
      <c r="CF30" s="60">
        <f t="shared" si="89"/>
        <v>4</v>
      </c>
      <c r="CG30" s="105"/>
      <c r="CH30" s="137"/>
      <c r="CI30" s="127">
        <v>17</v>
      </c>
      <c r="CJ30" s="132">
        <f t="shared" si="126"/>
        <v>147</v>
      </c>
      <c r="CK30" s="133">
        <v>336</v>
      </c>
      <c r="CL30" s="128">
        <f t="shared" si="127"/>
        <v>3</v>
      </c>
      <c r="CM30" s="134">
        <f t="shared" si="127"/>
        <v>11</v>
      </c>
      <c r="CN30" s="201"/>
      <c r="CO30" s="135">
        <v>17</v>
      </c>
      <c r="CP30" s="136"/>
      <c r="CQ30" s="129">
        <f t="shared" si="90"/>
        <v>3</v>
      </c>
      <c r="CR30" s="129">
        <f t="shared" si="90"/>
        <v>11</v>
      </c>
      <c r="CS30" s="202">
        <v>4</v>
      </c>
      <c r="CT30" s="200">
        <f>CS7-CR30</f>
        <v>7</v>
      </c>
      <c r="CU30" s="130">
        <f t="shared" si="91"/>
        <v>1</v>
      </c>
      <c r="CV30" s="131">
        <f t="shared" si="92"/>
        <v>-1</v>
      </c>
      <c r="CW30" s="60">
        <f t="shared" si="93"/>
        <v>2</v>
      </c>
      <c r="CX30" s="105"/>
      <c r="CY30" s="137"/>
      <c r="CZ30" s="127">
        <v>17</v>
      </c>
      <c r="DA30" s="132">
        <f t="shared" si="128"/>
        <v>147</v>
      </c>
      <c r="DB30" s="133">
        <v>336</v>
      </c>
      <c r="DC30" s="128">
        <f t="shared" si="129"/>
        <v>3</v>
      </c>
      <c r="DD30" s="134">
        <f t="shared" si="129"/>
        <v>11</v>
      </c>
      <c r="DE30" s="201"/>
      <c r="DF30" s="135">
        <v>17</v>
      </c>
      <c r="DG30" s="136"/>
      <c r="DH30" s="129">
        <f t="shared" si="94"/>
        <v>3</v>
      </c>
      <c r="DI30" s="129">
        <f t="shared" si="94"/>
        <v>11</v>
      </c>
      <c r="DJ30" s="202">
        <v>3</v>
      </c>
      <c r="DK30" s="200">
        <f>DJ7-DI30</f>
        <v>7</v>
      </c>
      <c r="DL30" s="130">
        <f t="shared" si="95"/>
        <v>1</v>
      </c>
      <c r="DM30" s="131">
        <f t="shared" si="96"/>
        <v>0</v>
      </c>
      <c r="DN30" s="60">
        <f t="shared" si="97"/>
        <v>3</v>
      </c>
      <c r="DO30" s="105"/>
      <c r="DP30" s="137"/>
      <c r="DQ30" s="127">
        <v>17</v>
      </c>
      <c r="DR30" s="132">
        <f t="shared" si="130"/>
        <v>147</v>
      </c>
      <c r="DS30" s="133">
        <v>336</v>
      </c>
      <c r="DT30" s="128">
        <f t="shared" si="131"/>
        <v>3</v>
      </c>
      <c r="DU30" s="134">
        <f t="shared" si="131"/>
        <v>11</v>
      </c>
      <c r="DV30" s="201"/>
      <c r="DW30" s="135">
        <v>17</v>
      </c>
      <c r="DX30" s="136"/>
      <c r="DY30" s="129">
        <f t="shared" si="98"/>
        <v>3</v>
      </c>
      <c r="DZ30" s="129">
        <f t="shared" si="98"/>
        <v>11</v>
      </c>
      <c r="EA30" s="202"/>
      <c r="EB30" s="203">
        <f>EA7-DZ30</f>
        <v>10</v>
      </c>
      <c r="EC30" s="203">
        <f t="shared" si="99"/>
        <v>1</v>
      </c>
      <c r="ED30" s="203">
        <f t="shared" si="100"/>
        <v>3</v>
      </c>
      <c r="EE30" s="60" t="str">
        <f t="shared" si="101"/>
        <v/>
      </c>
      <c r="EF30" s="105"/>
      <c r="EG30" s="137"/>
      <c r="EH30" s="127">
        <v>17</v>
      </c>
      <c r="EI30" s="132">
        <f t="shared" si="132"/>
        <v>147</v>
      </c>
      <c r="EJ30" s="133">
        <v>336</v>
      </c>
      <c r="EK30" s="128">
        <f t="shared" si="133"/>
        <v>3</v>
      </c>
      <c r="EL30" s="134">
        <f t="shared" si="133"/>
        <v>11</v>
      </c>
      <c r="EM30" s="201"/>
      <c r="EN30" s="135">
        <v>17</v>
      </c>
      <c r="EO30" s="136"/>
      <c r="EP30" s="129">
        <f t="shared" si="102"/>
        <v>3</v>
      </c>
      <c r="EQ30" s="129">
        <f t="shared" si="102"/>
        <v>11</v>
      </c>
      <c r="ER30" s="202"/>
      <c r="ES30" s="203">
        <f>ER7-EQ30</f>
        <v>-11</v>
      </c>
      <c r="ET30" s="203">
        <f t="shared" si="103"/>
        <v>0</v>
      </c>
      <c r="EU30" s="203">
        <f t="shared" si="104"/>
        <v>3</v>
      </c>
      <c r="EV30" s="60" t="str">
        <f t="shared" si="105"/>
        <v/>
      </c>
      <c r="EW30" s="105"/>
      <c r="EX30" s="137"/>
      <c r="EY30" s="127">
        <v>17</v>
      </c>
      <c r="EZ30" s="132">
        <f t="shared" si="134"/>
        <v>147</v>
      </c>
      <c r="FA30" s="133">
        <v>336</v>
      </c>
      <c r="FB30" s="128">
        <f t="shared" si="135"/>
        <v>3</v>
      </c>
      <c r="FC30" s="134">
        <f t="shared" si="135"/>
        <v>11</v>
      </c>
      <c r="FD30" s="201"/>
      <c r="FE30" s="135">
        <v>17</v>
      </c>
      <c r="FF30" s="136"/>
      <c r="FG30" s="129">
        <f t="shared" si="106"/>
        <v>3</v>
      </c>
      <c r="FH30" s="129">
        <f t="shared" si="106"/>
        <v>11</v>
      </c>
      <c r="FI30" s="202"/>
      <c r="FJ30" s="200">
        <f>FI7-FH30</f>
        <v>-11</v>
      </c>
      <c r="FK30" s="130">
        <f t="shared" si="107"/>
        <v>0</v>
      </c>
      <c r="FL30" s="131">
        <f t="shared" si="108"/>
        <v>3</v>
      </c>
      <c r="FM30" s="60" t="str">
        <f t="shared" si="109"/>
        <v/>
      </c>
      <c r="FN30" s="105"/>
      <c r="FO30" s="137"/>
      <c r="FP30" s="127">
        <v>17</v>
      </c>
      <c r="FQ30" s="132">
        <f t="shared" si="136"/>
        <v>147</v>
      </c>
      <c r="FR30" s="133">
        <v>336</v>
      </c>
      <c r="FS30" s="128">
        <f t="shared" si="137"/>
        <v>3</v>
      </c>
      <c r="FT30" s="134">
        <f t="shared" si="137"/>
        <v>11</v>
      </c>
      <c r="FU30" s="201"/>
      <c r="FV30" s="135">
        <v>17</v>
      </c>
      <c r="FW30" s="136"/>
      <c r="FX30" s="129">
        <f t="shared" si="110"/>
        <v>3</v>
      </c>
      <c r="FY30" s="129">
        <f t="shared" si="110"/>
        <v>11</v>
      </c>
      <c r="FZ30" s="202"/>
      <c r="GA30" s="200">
        <f>FZ7-FY30</f>
        <v>-11</v>
      </c>
      <c r="GB30" s="130">
        <f t="shared" si="111"/>
        <v>0</v>
      </c>
      <c r="GC30" s="131">
        <f t="shared" si="112"/>
        <v>3</v>
      </c>
      <c r="GD30" s="60" t="str">
        <f t="shared" si="113"/>
        <v/>
      </c>
      <c r="GE30" s="105"/>
      <c r="GF30" s="137"/>
      <c r="GG30" s="127">
        <v>17</v>
      </c>
      <c r="GH30" s="132">
        <f t="shared" si="138"/>
        <v>147</v>
      </c>
      <c r="GI30" s="133">
        <v>336</v>
      </c>
      <c r="GJ30" s="128">
        <f t="shared" si="139"/>
        <v>3</v>
      </c>
      <c r="GK30" s="134">
        <f t="shared" si="139"/>
        <v>11</v>
      </c>
      <c r="GL30" s="201"/>
      <c r="GM30" s="135">
        <v>17</v>
      </c>
      <c r="GN30" s="136"/>
      <c r="GO30" s="129">
        <f t="shared" si="114"/>
        <v>3</v>
      </c>
      <c r="GP30" s="129">
        <f t="shared" si="114"/>
        <v>11</v>
      </c>
      <c r="GQ30" s="202"/>
      <c r="GR30" s="200">
        <f>GQ7-GP30</f>
        <v>-11</v>
      </c>
      <c r="GS30" s="130">
        <f t="shared" si="115"/>
        <v>0</v>
      </c>
      <c r="GT30" s="131">
        <f t="shared" si="116"/>
        <v>3</v>
      </c>
      <c r="GU30" s="60" t="str">
        <f t="shared" si="117"/>
        <v/>
      </c>
      <c r="GV30" s="204"/>
      <c r="GW30" s="205"/>
    </row>
    <row r="31" spans="1:205" s="61" customFormat="1" ht="16.149999999999999" customHeight="1">
      <c r="A31" s="51"/>
      <c r="B31" s="52">
        <v>18</v>
      </c>
      <c r="C31" s="227">
        <v>516</v>
      </c>
      <c r="D31" s="227">
        <v>413</v>
      </c>
      <c r="E31" s="228">
        <v>5</v>
      </c>
      <c r="F31" s="229">
        <v>3</v>
      </c>
      <c r="G31" s="56"/>
      <c r="H31" s="57">
        <v>18</v>
      </c>
      <c r="I31" s="58"/>
      <c r="J31" s="59">
        <f t="shared" si="70"/>
        <v>5</v>
      </c>
      <c r="K31" s="59">
        <f t="shared" si="70"/>
        <v>3</v>
      </c>
      <c r="L31" s="202">
        <v>8</v>
      </c>
      <c r="M31" s="200">
        <f>L7-K31</f>
        <v>23</v>
      </c>
      <c r="N31" s="130">
        <f t="shared" si="71"/>
        <v>2</v>
      </c>
      <c r="O31" s="131">
        <f t="shared" si="72"/>
        <v>-3</v>
      </c>
      <c r="P31" s="60">
        <f t="shared" si="73"/>
        <v>1</v>
      </c>
      <c r="Q31" s="105"/>
      <c r="R31" s="108"/>
      <c r="S31" s="127">
        <v>18</v>
      </c>
      <c r="T31" s="132">
        <f t="shared" si="118"/>
        <v>516</v>
      </c>
      <c r="U31" s="133">
        <v>336</v>
      </c>
      <c r="V31" s="128">
        <f t="shared" si="119"/>
        <v>5</v>
      </c>
      <c r="W31" s="134">
        <f t="shared" si="119"/>
        <v>3</v>
      </c>
      <c r="X31" s="201"/>
      <c r="Y31" s="135">
        <v>18</v>
      </c>
      <c r="Z31" s="136"/>
      <c r="AA31" s="129">
        <f t="shared" si="74"/>
        <v>5</v>
      </c>
      <c r="AB31" s="129">
        <f t="shared" si="74"/>
        <v>3</v>
      </c>
      <c r="AC31" s="202">
        <v>8</v>
      </c>
      <c r="AD31" s="207">
        <f>AC7-AB31</f>
        <v>13</v>
      </c>
      <c r="AE31" s="207">
        <f t="shared" si="75"/>
        <v>1</v>
      </c>
      <c r="AF31" s="207">
        <f t="shared" si="76"/>
        <v>-3</v>
      </c>
      <c r="AG31" s="60">
        <f t="shared" si="77"/>
        <v>0</v>
      </c>
      <c r="AH31" s="105"/>
      <c r="AI31" s="108"/>
      <c r="AJ31" s="127">
        <v>18</v>
      </c>
      <c r="AK31" s="132">
        <f t="shared" si="120"/>
        <v>516</v>
      </c>
      <c r="AL31" s="133">
        <v>336</v>
      </c>
      <c r="AM31" s="128">
        <f t="shared" si="121"/>
        <v>5</v>
      </c>
      <c r="AN31" s="134">
        <f t="shared" si="121"/>
        <v>3</v>
      </c>
      <c r="AO31" s="201"/>
      <c r="AP31" s="135">
        <v>18</v>
      </c>
      <c r="AQ31" s="136"/>
      <c r="AR31" s="129">
        <f t="shared" si="78"/>
        <v>5</v>
      </c>
      <c r="AS31" s="129">
        <f t="shared" si="78"/>
        <v>3</v>
      </c>
      <c r="AT31" s="202">
        <v>8</v>
      </c>
      <c r="AU31" s="200">
        <f>AT7-AS31</f>
        <v>25</v>
      </c>
      <c r="AV31" s="130">
        <f t="shared" si="79"/>
        <v>2</v>
      </c>
      <c r="AW31" s="131">
        <f t="shared" si="80"/>
        <v>-3</v>
      </c>
      <c r="AX31" s="60">
        <f t="shared" si="81"/>
        <v>1</v>
      </c>
      <c r="AY31" s="105"/>
      <c r="AZ31" s="108"/>
      <c r="BA31" s="127">
        <v>18</v>
      </c>
      <c r="BB31" s="132">
        <f t="shared" si="122"/>
        <v>516</v>
      </c>
      <c r="BC31" s="133">
        <v>336</v>
      </c>
      <c r="BD31" s="128">
        <f t="shared" si="123"/>
        <v>5</v>
      </c>
      <c r="BE31" s="134">
        <f t="shared" si="123"/>
        <v>3</v>
      </c>
      <c r="BF31" s="201"/>
      <c r="BG31" s="135">
        <v>18</v>
      </c>
      <c r="BH31" s="136"/>
      <c r="BI31" s="129">
        <f t="shared" si="82"/>
        <v>5</v>
      </c>
      <c r="BJ31" s="129">
        <f t="shared" si="82"/>
        <v>3</v>
      </c>
      <c r="BK31" s="202">
        <v>8</v>
      </c>
      <c r="BL31" s="200">
        <f>BK7-BJ31</f>
        <v>25</v>
      </c>
      <c r="BM31" s="130">
        <f t="shared" si="83"/>
        <v>2</v>
      </c>
      <c r="BN31" s="131">
        <f t="shared" si="84"/>
        <v>-3</v>
      </c>
      <c r="BO31" s="60">
        <f t="shared" si="85"/>
        <v>1</v>
      </c>
      <c r="BP31" s="105"/>
      <c r="BQ31" s="108"/>
      <c r="BR31" s="127">
        <v>18</v>
      </c>
      <c r="BS31" s="132">
        <f t="shared" si="124"/>
        <v>516</v>
      </c>
      <c r="BT31" s="133">
        <v>336</v>
      </c>
      <c r="BU31" s="128">
        <f t="shared" si="125"/>
        <v>5</v>
      </c>
      <c r="BV31" s="134">
        <f t="shared" si="125"/>
        <v>3</v>
      </c>
      <c r="BW31" s="201"/>
      <c r="BX31" s="135">
        <v>18</v>
      </c>
      <c r="BY31" s="136"/>
      <c r="BZ31" s="129">
        <f t="shared" si="86"/>
        <v>5</v>
      </c>
      <c r="CA31" s="129">
        <f t="shared" si="86"/>
        <v>3</v>
      </c>
      <c r="CB31" s="202">
        <v>6</v>
      </c>
      <c r="CC31" s="200">
        <f>CB7-CA31</f>
        <v>13</v>
      </c>
      <c r="CD31" s="130">
        <f t="shared" si="87"/>
        <v>1</v>
      </c>
      <c r="CE31" s="131">
        <f t="shared" si="88"/>
        <v>-1</v>
      </c>
      <c r="CF31" s="60">
        <f t="shared" si="89"/>
        <v>2</v>
      </c>
      <c r="CG31" s="105"/>
      <c r="CH31" s="108"/>
      <c r="CI31" s="127">
        <v>18</v>
      </c>
      <c r="CJ31" s="132">
        <f t="shared" si="126"/>
        <v>516</v>
      </c>
      <c r="CK31" s="133">
        <v>336</v>
      </c>
      <c r="CL31" s="128">
        <f t="shared" si="127"/>
        <v>5</v>
      </c>
      <c r="CM31" s="134">
        <f t="shared" si="127"/>
        <v>3</v>
      </c>
      <c r="CN31" s="201"/>
      <c r="CO31" s="135">
        <v>18</v>
      </c>
      <c r="CP31" s="136"/>
      <c r="CQ31" s="129">
        <f t="shared" si="90"/>
        <v>5</v>
      </c>
      <c r="CR31" s="129">
        <f t="shared" si="90"/>
        <v>3</v>
      </c>
      <c r="CS31" s="202">
        <v>7</v>
      </c>
      <c r="CT31" s="200">
        <f>CS7-CR31</f>
        <v>15</v>
      </c>
      <c r="CU31" s="130">
        <f t="shared" si="91"/>
        <v>1</v>
      </c>
      <c r="CV31" s="131">
        <f t="shared" si="92"/>
        <v>-2</v>
      </c>
      <c r="CW31" s="60">
        <f t="shared" si="93"/>
        <v>1</v>
      </c>
      <c r="CX31" s="105"/>
      <c r="CY31" s="108"/>
      <c r="CZ31" s="127">
        <v>18</v>
      </c>
      <c r="DA31" s="132">
        <f t="shared" si="128"/>
        <v>516</v>
      </c>
      <c r="DB31" s="133">
        <v>336</v>
      </c>
      <c r="DC31" s="128">
        <f t="shared" si="129"/>
        <v>5</v>
      </c>
      <c r="DD31" s="134">
        <f t="shared" si="129"/>
        <v>3</v>
      </c>
      <c r="DE31" s="201"/>
      <c r="DF31" s="135">
        <v>18</v>
      </c>
      <c r="DG31" s="136"/>
      <c r="DH31" s="129">
        <f t="shared" si="94"/>
        <v>5</v>
      </c>
      <c r="DI31" s="129">
        <f t="shared" si="94"/>
        <v>3</v>
      </c>
      <c r="DJ31" s="295">
        <v>8</v>
      </c>
      <c r="DK31" s="200">
        <f>DJ7-DI31</f>
        <v>15</v>
      </c>
      <c r="DL31" s="130">
        <f t="shared" si="95"/>
        <v>1</v>
      </c>
      <c r="DM31" s="131">
        <f t="shared" si="96"/>
        <v>-3</v>
      </c>
      <c r="DN31" s="60">
        <f t="shared" si="97"/>
        <v>0</v>
      </c>
      <c r="DO31" s="105"/>
      <c r="DP31" s="108"/>
      <c r="DQ31" s="127">
        <v>18</v>
      </c>
      <c r="DR31" s="132">
        <f t="shared" si="130"/>
        <v>516</v>
      </c>
      <c r="DS31" s="133">
        <v>336</v>
      </c>
      <c r="DT31" s="128">
        <f t="shared" si="131"/>
        <v>5</v>
      </c>
      <c r="DU31" s="134">
        <f t="shared" si="131"/>
        <v>3</v>
      </c>
      <c r="DV31" s="201"/>
      <c r="DW31" s="135">
        <v>18</v>
      </c>
      <c r="DX31" s="136"/>
      <c r="DY31" s="129">
        <f t="shared" si="98"/>
        <v>5</v>
      </c>
      <c r="DZ31" s="129">
        <f t="shared" si="98"/>
        <v>3</v>
      </c>
      <c r="EA31" s="202"/>
      <c r="EB31" s="203">
        <f>EA7-DZ31</f>
        <v>18</v>
      </c>
      <c r="EC31" s="203">
        <f t="shared" si="99"/>
        <v>2</v>
      </c>
      <c r="ED31" s="203">
        <f t="shared" si="100"/>
        <v>5</v>
      </c>
      <c r="EE31" s="60" t="str">
        <f t="shared" si="101"/>
        <v/>
      </c>
      <c r="EF31" s="105"/>
      <c r="EG31" s="108"/>
      <c r="EH31" s="127">
        <v>18</v>
      </c>
      <c r="EI31" s="132">
        <f t="shared" si="132"/>
        <v>516</v>
      </c>
      <c r="EJ31" s="133">
        <v>336</v>
      </c>
      <c r="EK31" s="128">
        <f t="shared" si="133"/>
        <v>5</v>
      </c>
      <c r="EL31" s="134">
        <f t="shared" si="133"/>
        <v>3</v>
      </c>
      <c r="EM31" s="201"/>
      <c r="EN31" s="135">
        <v>18</v>
      </c>
      <c r="EO31" s="136"/>
      <c r="EP31" s="129">
        <f t="shared" si="102"/>
        <v>5</v>
      </c>
      <c r="EQ31" s="129">
        <f t="shared" si="102"/>
        <v>3</v>
      </c>
      <c r="ER31" s="202"/>
      <c r="ES31" s="203">
        <f>ER7-EQ31</f>
        <v>-3</v>
      </c>
      <c r="ET31" s="203">
        <f t="shared" si="103"/>
        <v>0</v>
      </c>
      <c r="EU31" s="203">
        <f t="shared" si="104"/>
        <v>5</v>
      </c>
      <c r="EV31" s="60" t="str">
        <f t="shared" si="105"/>
        <v/>
      </c>
      <c r="EW31" s="105"/>
      <c r="EX31" s="108"/>
      <c r="EY31" s="127">
        <v>18</v>
      </c>
      <c r="EZ31" s="132">
        <f t="shared" si="134"/>
        <v>516</v>
      </c>
      <c r="FA31" s="133">
        <v>336</v>
      </c>
      <c r="FB31" s="128">
        <f t="shared" si="135"/>
        <v>5</v>
      </c>
      <c r="FC31" s="134">
        <f t="shared" si="135"/>
        <v>3</v>
      </c>
      <c r="FD31" s="201"/>
      <c r="FE31" s="135">
        <v>18</v>
      </c>
      <c r="FF31" s="136"/>
      <c r="FG31" s="129">
        <f t="shared" si="106"/>
        <v>5</v>
      </c>
      <c r="FH31" s="129">
        <f t="shared" si="106"/>
        <v>3</v>
      </c>
      <c r="FI31" s="202"/>
      <c r="FJ31" s="200">
        <f>FI7-FH31</f>
        <v>-3</v>
      </c>
      <c r="FK31" s="130">
        <f t="shared" si="107"/>
        <v>0</v>
      </c>
      <c r="FL31" s="131">
        <f t="shared" si="108"/>
        <v>5</v>
      </c>
      <c r="FM31" s="60" t="str">
        <f t="shared" si="109"/>
        <v/>
      </c>
      <c r="FN31" s="105"/>
      <c r="FO31" s="108"/>
      <c r="FP31" s="127">
        <v>18</v>
      </c>
      <c r="FQ31" s="132">
        <f t="shared" si="136"/>
        <v>516</v>
      </c>
      <c r="FR31" s="133">
        <v>336</v>
      </c>
      <c r="FS31" s="128">
        <f t="shared" si="137"/>
        <v>5</v>
      </c>
      <c r="FT31" s="134">
        <f t="shared" si="137"/>
        <v>3</v>
      </c>
      <c r="FU31" s="201"/>
      <c r="FV31" s="135">
        <v>18</v>
      </c>
      <c r="FW31" s="136"/>
      <c r="FX31" s="129">
        <f t="shared" si="110"/>
        <v>5</v>
      </c>
      <c r="FY31" s="129">
        <f t="shared" si="110"/>
        <v>3</v>
      </c>
      <c r="FZ31" s="202"/>
      <c r="GA31" s="200">
        <f>FZ7-FY31</f>
        <v>-3</v>
      </c>
      <c r="GB31" s="130">
        <f t="shared" si="111"/>
        <v>0</v>
      </c>
      <c r="GC31" s="131">
        <f t="shared" si="112"/>
        <v>5</v>
      </c>
      <c r="GD31" s="60" t="str">
        <f t="shared" si="113"/>
        <v/>
      </c>
      <c r="GE31" s="105"/>
      <c r="GF31" s="108"/>
      <c r="GG31" s="127">
        <v>18</v>
      </c>
      <c r="GH31" s="132">
        <f t="shared" si="138"/>
        <v>516</v>
      </c>
      <c r="GI31" s="133">
        <v>336</v>
      </c>
      <c r="GJ31" s="128">
        <f t="shared" si="139"/>
        <v>5</v>
      </c>
      <c r="GK31" s="134">
        <f t="shared" si="139"/>
        <v>3</v>
      </c>
      <c r="GL31" s="201"/>
      <c r="GM31" s="135">
        <v>18</v>
      </c>
      <c r="GN31" s="136"/>
      <c r="GO31" s="129">
        <f t="shared" si="114"/>
        <v>5</v>
      </c>
      <c r="GP31" s="129">
        <f t="shared" si="114"/>
        <v>3</v>
      </c>
      <c r="GQ31" s="202"/>
      <c r="GR31" s="200">
        <f>GQ7-GP31</f>
        <v>-3</v>
      </c>
      <c r="GS31" s="130">
        <f t="shared" si="115"/>
        <v>0</v>
      </c>
      <c r="GT31" s="131">
        <f t="shared" si="116"/>
        <v>5</v>
      </c>
      <c r="GU31" s="60" t="str">
        <f t="shared" si="117"/>
        <v/>
      </c>
      <c r="GV31" s="204"/>
      <c r="GW31" s="205"/>
    </row>
    <row r="32" spans="1:205" s="61" customFormat="1" ht="4.95" customHeight="1" thickBot="1">
      <c r="A32" s="51"/>
      <c r="B32" s="63"/>
      <c r="C32" s="64"/>
      <c r="D32" s="64"/>
      <c r="E32" s="64"/>
      <c r="F32" s="72"/>
      <c r="G32" s="73"/>
      <c r="H32" s="74"/>
      <c r="I32" s="74"/>
      <c r="J32" s="75"/>
      <c r="K32" s="75"/>
      <c r="L32" s="208"/>
      <c r="M32" s="209"/>
      <c r="N32" s="209"/>
      <c r="O32" s="209"/>
      <c r="P32" s="210"/>
      <c r="Q32" s="211"/>
      <c r="R32" s="212"/>
      <c r="S32" s="63"/>
      <c r="T32" s="64"/>
      <c r="U32" s="64"/>
      <c r="V32" s="64"/>
      <c r="W32" s="213"/>
      <c r="X32" s="73"/>
      <c r="Y32" s="74"/>
      <c r="Z32" s="74"/>
      <c r="AA32" s="75"/>
      <c r="AB32" s="75"/>
      <c r="AC32" s="208"/>
      <c r="AD32" s="209"/>
      <c r="AE32" s="209"/>
      <c r="AF32" s="209"/>
      <c r="AG32" s="210"/>
      <c r="AH32" s="211"/>
      <c r="AI32" s="212"/>
      <c r="AJ32" s="63"/>
      <c r="AK32" s="64"/>
      <c r="AL32" s="64"/>
      <c r="AM32" s="64"/>
      <c r="AN32" s="213"/>
      <c r="AO32" s="73"/>
      <c r="AP32" s="74"/>
      <c r="AQ32" s="74"/>
      <c r="AR32" s="75"/>
      <c r="AS32" s="75"/>
      <c r="AT32" s="208"/>
      <c r="AU32" s="209"/>
      <c r="AV32" s="209"/>
      <c r="AW32" s="209"/>
      <c r="AX32" s="210"/>
      <c r="AY32" s="211"/>
      <c r="AZ32" s="212"/>
      <c r="BA32" s="63"/>
      <c r="BB32" s="64"/>
      <c r="BC32" s="64"/>
      <c r="BD32" s="64"/>
      <c r="BE32" s="213"/>
      <c r="BF32" s="73"/>
      <c r="BG32" s="74"/>
      <c r="BH32" s="74"/>
      <c r="BI32" s="75"/>
      <c r="BJ32" s="75"/>
      <c r="BK32" s="208"/>
      <c r="BL32" s="209"/>
      <c r="BM32" s="209"/>
      <c r="BN32" s="209"/>
      <c r="BO32" s="210"/>
      <c r="BP32" s="211"/>
      <c r="BQ32" s="212"/>
      <c r="BR32" s="63"/>
      <c r="BS32" s="64"/>
      <c r="BT32" s="64"/>
      <c r="BU32" s="64"/>
      <c r="BV32" s="213"/>
      <c r="BW32" s="73"/>
      <c r="BX32" s="74"/>
      <c r="BY32" s="74"/>
      <c r="BZ32" s="75"/>
      <c r="CA32" s="75"/>
      <c r="CB32" s="208"/>
      <c r="CC32" s="209"/>
      <c r="CD32" s="209"/>
      <c r="CE32" s="209"/>
      <c r="CF32" s="210"/>
      <c r="CG32" s="211"/>
      <c r="CH32" s="212"/>
      <c r="CI32" s="63"/>
      <c r="CJ32" s="64"/>
      <c r="CK32" s="64"/>
      <c r="CL32" s="64"/>
      <c r="CM32" s="213"/>
      <c r="CN32" s="73"/>
      <c r="CO32" s="74"/>
      <c r="CP32" s="74"/>
      <c r="CQ32" s="75"/>
      <c r="CR32" s="75"/>
      <c r="CS32" s="208"/>
      <c r="CT32" s="209"/>
      <c r="CU32" s="209"/>
      <c r="CV32" s="209"/>
      <c r="CW32" s="210"/>
      <c r="CX32" s="211"/>
      <c r="CY32" s="212"/>
      <c r="CZ32" s="63"/>
      <c r="DA32" s="64"/>
      <c r="DB32" s="64"/>
      <c r="DC32" s="64"/>
      <c r="DD32" s="213"/>
      <c r="DE32" s="73"/>
      <c r="DF32" s="74"/>
      <c r="DG32" s="74"/>
      <c r="DH32" s="75"/>
      <c r="DI32" s="75"/>
      <c r="DJ32" s="208"/>
      <c r="DK32" s="209"/>
      <c r="DL32" s="209"/>
      <c r="DM32" s="209"/>
      <c r="DN32" s="210"/>
      <c r="DO32" s="211"/>
      <c r="DP32" s="212"/>
      <c r="DQ32" s="63"/>
      <c r="DR32" s="64"/>
      <c r="DS32" s="64"/>
      <c r="DT32" s="64"/>
      <c r="DU32" s="213"/>
      <c r="DV32" s="73"/>
      <c r="DW32" s="74"/>
      <c r="DX32" s="74"/>
      <c r="DY32" s="75"/>
      <c r="DZ32" s="75"/>
      <c r="EA32" s="208"/>
      <c r="EB32" s="209"/>
      <c r="EC32" s="209"/>
      <c r="ED32" s="209"/>
      <c r="EE32" s="210"/>
      <c r="EF32" s="211"/>
      <c r="EG32" s="212"/>
      <c r="EH32" s="63"/>
      <c r="EI32" s="64"/>
      <c r="EJ32" s="64"/>
      <c r="EK32" s="64"/>
      <c r="EL32" s="213"/>
      <c r="EM32" s="73"/>
      <c r="EN32" s="74"/>
      <c r="EO32" s="74"/>
      <c r="EP32" s="75"/>
      <c r="EQ32" s="75"/>
      <c r="ER32" s="208"/>
      <c r="ES32" s="209"/>
      <c r="ET32" s="209"/>
      <c r="EU32" s="209"/>
      <c r="EV32" s="210"/>
      <c r="EW32" s="211"/>
      <c r="EX32" s="212"/>
      <c r="EY32" s="63"/>
      <c r="EZ32" s="64"/>
      <c r="FA32" s="64"/>
      <c r="FB32" s="64"/>
      <c r="FC32" s="213"/>
      <c r="FD32" s="73"/>
      <c r="FE32" s="74"/>
      <c r="FF32" s="74"/>
      <c r="FG32" s="75"/>
      <c r="FH32" s="75"/>
      <c r="FI32" s="208"/>
      <c r="FJ32" s="209"/>
      <c r="FK32" s="209"/>
      <c r="FL32" s="209"/>
      <c r="FM32" s="210"/>
      <c r="FN32" s="211"/>
      <c r="FO32" s="212"/>
      <c r="FP32" s="63"/>
      <c r="FQ32" s="64"/>
      <c r="FR32" s="64"/>
      <c r="FS32" s="64"/>
      <c r="FT32" s="213"/>
      <c r="FU32" s="73"/>
      <c r="FV32" s="74"/>
      <c r="FW32" s="74"/>
      <c r="FX32" s="75"/>
      <c r="FY32" s="75"/>
      <c r="FZ32" s="208"/>
      <c r="GA32" s="209"/>
      <c r="GB32" s="209"/>
      <c r="GC32" s="209"/>
      <c r="GD32" s="210"/>
      <c r="GE32" s="211"/>
      <c r="GF32" s="212"/>
      <c r="GG32" s="63"/>
      <c r="GH32" s="64"/>
      <c r="GI32" s="64"/>
      <c r="GJ32" s="64"/>
      <c r="GK32" s="213"/>
      <c r="GL32" s="73"/>
      <c r="GM32" s="74"/>
      <c r="GN32" s="74"/>
      <c r="GO32" s="75"/>
      <c r="GP32" s="75"/>
      <c r="GQ32" s="208"/>
      <c r="GR32" s="209"/>
      <c r="GS32" s="209"/>
      <c r="GT32" s="209"/>
      <c r="GU32" s="210"/>
      <c r="GV32" s="204"/>
      <c r="GW32" s="205"/>
    </row>
    <row r="33" spans="1:205" s="61" customFormat="1" ht="18" customHeight="1" thickBot="1">
      <c r="A33" s="51"/>
      <c r="B33" s="52" t="s">
        <v>27</v>
      </c>
      <c r="C33" s="68">
        <f>SUM(C23:C31)</f>
        <v>2673</v>
      </c>
      <c r="D33" s="68">
        <f>SUM(D23:D31)</f>
        <v>2879</v>
      </c>
      <c r="E33" s="69">
        <f>SUM(E23:E31)</f>
        <v>36</v>
      </c>
      <c r="F33" s="70" t="s">
        <v>27</v>
      </c>
      <c r="G33" s="73"/>
      <c r="H33" s="71" t="s">
        <v>28</v>
      </c>
      <c r="I33" s="58"/>
      <c r="J33" s="76"/>
      <c r="K33" s="76"/>
      <c r="L33" s="77">
        <f>SUM(L23:L31)</f>
        <v>54</v>
      </c>
      <c r="M33" s="78"/>
      <c r="N33" s="79"/>
      <c r="O33" s="80"/>
      <c r="P33" s="77">
        <f>SUM(P23:P32)</f>
        <v>13</v>
      </c>
      <c r="Q33" s="81"/>
      <c r="R33" s="212"/>
      <c r="S33" s="52" t="s">
        <v>27</v>
      </c>
      <c r="T33" s="214">
        <f>SUM(T23:T31)</f>
        <v>2673</v>
      </c>
      <c r="U33" s="68">
        <f>SUM(U23:U31)</f>
        <v>3024</v>
      </c>
      <c r="V33" s="69">
        <f>SUM(V23:V31)</f>
        <v>36</v>
      </c>
      <c r="W33" s="215" t="s">
        <v>27</v>
      </c>
      <c r="X33" s="73"/>
      <c r="Y33" s="71" t="s">
        <v>28</v>
      </c>
      <c r="Z33" s="58"/>
      <c r="AA33" s="76"/>
      <c r="AB33" s="76"/>
      <c r="AC33" s="77">
        <f>SUM(AC23:AC31)</f>
        <v>46</v>
      </c>
      <c r="AD33" s="78"/>
      <c r="AE33" s="79"/>
      <c r="AF33" s="80"/>
      <c r="AG33" s="77">
        <f>SUM(AG23:AG32)</f>
        <v>16</v>
      </c>
      <c r="AH33" s="81"/>
      <c r="AI33" s="212"/>
      <c r="AJ33" s="52" t="s">
        <v>27</v>
      </c>
      <c r="AK33" s="214">
        <f>SUM(AK23:AK31)</f>
        <v>2673</v>
      </c>
      <c r="AL33" s="68">
        <f>SUM(AL23:AL31)</f>
        <v>3024</v>
      </c>
      <c r="AM33" s="69">
        <f>SUM(AM23:AM31)</f>
        <v>36</v>
      </c>
      <c r="AN33" s="215" t="s">
        <v>27</v>
      </c>
      <c r="AO33" s="73"/>
      <c r="AP33" s="71" t="s">
        <v>28</v>
      </c>
      <c r="AQ33" s="58"/>
      <c r="AR33" s="76"/>
      <c r="AS33" s="76"/>
      <c r="AT33" s="77">
        <f>SUM(AT23:AT31)</f>
        <v>50</v>
      </c>
      <c r="AU33" s="78"/>
      <c r="AV33" s="79"/>
      <c r="AW33" s="80"/>
      <c r="AX33" s="77">
        <f>SUM(AX23:AX32)</f>
        <v>18</v>
      </c>
      <c r="AY33" s="81"/>
      <c r="AZ33" s="212"/>
      <c r="BA33" s="52" t="s">
        <v>27</v>
      </c>
      <c r="BB33" s="214">
        <f>SUM(BB23:BB31)</f>
        <v>2673</v>
      </c>
      <c r="BC33" s="68">
        <f>SUM(BC23:BC31)</f>
        <v>3024</v>
      </c>
      <c r="BD33" s="69">
        <f>SUM(BD23:BD31)</f>
        <v>36</v>
      </c>
      <c r="BE33" s="215" t="s">
        <v>27</v>
      </c>
      <c r="BF33" s="73"/>
      <c r="BG33" s="71" t="s">
        <v>28</v>
      </c>
      <c r="BH33" s="58"/>
      <c r="BI33" s="76"/>
      <c r="BJ33" s="76"/>
      <c r="BK33" s="77">
        <f>SUM(BK23:BK31)</f>
        <v>63</v>
      </c>
      <c r="BL33" s="78"/>
      <c r="BM33" s="79"/>
      <c r="BN33" s="80"/>
      <c r="BO33" s="77">
        <f>SUM(BO23:BO32)</f>
        <v>5</v>
      </c>
      <c r="BP33" s="81"/>
      <c r="BQ33" s="212"/>
      <c r="BR33" s="52" t="s">
        <v>27</v>
      </c>
      <c r="BS33" s="214">
        <f>SUM(BS23:BS31)</f>
        <v>2673</v>
      </c>
      <c r="BT33" s="68">
        <f>SUM(BT23:BT31)</f>
        <v>3024</v>
      </c>
      <c r="BU33" s="69">
        <f>SUM(BU23:BU31)</f>
        <v>36</v>
      </c>
      <c r="BV33" s="215" t="s">
        <v>27</v>
      </c>
      <c r="BW33" s="73"/>
      <c r="BX33" s="71" t="s">
        <v>28</v>
      </c>
      <c r="BY33" s="58"/>
      <c r="BZ33" s="76"/>
      <c r="CA33" s="76"/>
      <c r="CB33" s="77">
        <f>SUM(CB23:CB31)</f>
        <v>44</v>
      </c>
      <c r="CC33" s="78"/>
      <c r="CD33" s="79"/>
      <c r="CE33" s="80"/>
      <c r="CF33" s="77">
        <f>SUM(CF23:CF32)</f>
        <v>18</v>
      </c>
      <c r="CG33" s="81"/>
      <c r="CH33" s="212"/>
      <c r="CI33" s="52" t="s">
        <v>27</v>
      </c>
      <c r="CJ33" s="214">
        <f>SUM(CJ23:CJ31)</f>
        <v>2673</v>
      </c>
      <c r="CK33" s="68">
        <f>SUM(CK23:CK31)</f>
        <v>3024</v>
      </c>
      <c r="CL33" s="69">
        <f>SUM(CL23:CL31)</f>
        <v>36</v>
      </c>
      <c r="CM33" s="215" t="s">
        <v>27</v>
      </c>
      <c r="CN33" s="73"/>
      <c r="CO33" s="71" t="s">
        <v>28</v>
      </c>
      <c r="CP33" s="58"/>
      <c r="CQ33" s="76"/>
      <c r="CR33" s="76"/>
      <c r="CS33" s="77">
        <f>SUM(CS23:CS31)</f>
        <v>44</v>
      </c>
      <c r="CT33" s="78"/>
      <c r="CU33" s="79"/>
      <c r="CV33" s="80"/>
      <c r="CW33" s="77">
        <f>SUM(CW23:CW32)</f>
        <v>19</v>
      </c>
      <c r="CX33" s="81"/>
      <c r="CY33" s="212"/>
      <c r="CZ33" s="52" t="s">
        <v>27</v>
      </c>
      <c r="DA33" s="214">
        <f>SUM(DA23:DA31)</f>
        <v>2673</v>
      </c>
      <c r="DB33" s="68">
        <f>SUM(DB23:DB31)</f>
        <v>3024</v>
      </c>
      <c r="DC33" s="69">
        <f>SUM(DC23:DC31)</f>
        <v>36</v>
      </c>
      <c r="DD33" s="215" t="s">
        <v>27</v>
      </c>
      <c r="DE33" s="73"/>
      <c r="DF33" s="71" t="s">
        <v>28</v>
      </c>
      <c r="DG33" s="58"/>
      <c r="DH33" s="76"/>
      <c r="DI33" s="76"/>
      <c r="DJ33" s="77">
        <f>SUM(DJ23:DJ31)</f>
        <v>48</v>
      </c>
      <c r="DK33" s="78"/>
      <c r="DL33" s="79"/>
      <c r="DM33" s="80"/>
      <c r="DN33" s="77">
        <f>SUM(DN23:DN32)</f>
        <v>15</v>
      </c>
      <c r="DO33" s="81"/>
      <c r="DP33" s="212"/>
      <c r="DQ33" s="52" t="s">
        <v>27</v>
      </c>
      <c r="DR33" s="214">
        <f>SUM(DR23:DR31)</f>
        <v>2673</v>
      </c>
      <c r="DS33" s="68">
        <f>SUM(DS23:DS31)</f>
        <v>3024</v>
      </c>
      <c r="DT33" s="69">
        <f>SUM(DT23:DT31)</f>
        <v>36</v>
      </c>
      <c r="DU33" s="215" t="s">
        <v>27</v>
      </c>
      <c r="DV33" s="73"/>
      <c r="DW33" s="71" t="s">
        <v>28</v>
      </c>
      <c r="DX33" s="58"/>
      <c r="DY33" s="76"/>
      <c r="DZ33" s="76"/>
      <c r="EA33" s="77">
        <f>SUM(EA23:EA31)</f>
        <v>0</v>
      </c>
      <c r="EB33" s="78"/>
      <c r="EC33" s="79"/>
      <c r="ED33" s="80"/>
      <c r="EE33" s="77">
        <f>SUM(EE23:EE32)</f>
        <v>0</v>
      </c>
      <c r="EF33" s="81"/>
      <c r="EG33" s="212"/>
      <c r="EH33" s="52" t="s">
        <v>27</v>
      </c>
      <c r="EI33" s="214">
        <f>SUM(EI23:EI31)</f>
        <v>2673</v>
      </c>
      <c r="EJ33" s="68">
        <f>SUM(EJ23:EJ31)</f>
        <v>3024</v>
      </c>
      <c r="EK33" s="69">
        <f>SUM(EK23:EK31)</f>
        <v>36</v>
      </c>
      <c r="EL33" s="215" t="s">
        <v>27</v>
      </c>
      <c r="EM33" s="73"/>
      <c r="EN33" s="71" t="s">
        <v>28</v>
      </c>
      <c r="EO33" s="58"/>
      <c r="EP33" s="76"/>
      <c r="EQ33" s="76"/>
      <c r="ER33" s="77">
        <f>SUM(ER23:ER31)</f>
        <v>0</v>
      </c>
      <c r="ES33" s="78"/>
      <c r="ET33" s="79"/>
      <c r="EU33" s="80"/>
      <c r="EV33" s="77">
        <f>SUM(EV23:EV32)</f>
        <v>0</v>
      </c>
      <c r="EW33" s="81"/>
      <c r="EX33" s="212"/>
      <c r="EY33" s="52" t="s">
        <v>27</v>
      </c>
      <c r="EZ33" s="214">
        <f>SUM(EZ23:EZ31)</f>
        <v>2673</v>
      </c>
      <c r="FA33" s="68">
        <f>SUM(FA23:FA31)</f>
        <v>3024</v>
      </c>
      <c r="FB33" s="69">
        <f>SUM(FB23:FB31)</f>
        <v>36</v>
      </c>
      <c r="FC33" s="215" t="s">
        <v>27</v>
      </c>
      <c r="FD33" s="73"/>
      <c r="FE33" s="71" t="s">
        <v>28</v>
      </c>
      <c r="FF33" s="58"/>
      <c r="FG33" s="76"/>
      <c r="FH33" s="76"/>
      <c r="FI33" s="77">
        <f>SUM(FI23:FI31)</f>
        <v>0</v>
      </c>
      <c r="FJ33" s="78"/>
      <c r="FK33" s="79"/>
      <c r="FL33" s="80"/>
      <c r="FM33" s="77">
        <f>SUM(FM23:FM32)</f>
        <v>0</v>
      </c>
      <c r="FN33" s="81"/>
      <c r="FO33" s="212"/>
      <c r="FP33" s="52" t="s">
        <v>27</v>
      </c>
      <c r="FQ33" s="214">
        <f>SUM(FQ23:FQ31)</f>
        <v>2673</v>
      </c>
      <c r="FR33" s="68">
        <f>SUM(FR23:FR31)</f>
        <v>3024</v>
      </c>
      <c r="FS33" s="69">
        <f>SUM(FS23:FS31)</f>
        <v>36</v>
      </c>
      <c r="FT33" s="215" t="s">
        <v>27</v>
      </c>
      <c r="FU33" s="73"/>
      <c r="FV33" s="71" t="s">
        <v>28</v>
      </c>
      <c r="FW33" s="58"/>
      <c r="FX33" s="76"/>
      <c r="FY33" s="76"/>
      <c r="FZ33" s="77">
        <f>SUM(FZ23:FZ31)</f>
        <v>0</v>
      </c>
      <c r="GA33" s="78"/>
      <c r="GB33" s="79"/>
      <c r="GC33" s="80"/>
      <c r="GD33" s="77">
        <f>SUM(GD23:GD32)</f>
        <v>0</v>
      </c>
      <c r="GE33" s="81"/>
      <c r="GF33" s="212"/>
      <c r="GG33" s="52" t="s">
        <v>27</v>
      </c>
      <c r="GH33" s="214">
        <f>SUM(GH23:GH31)</f>
        <v>2673</v>
      </c>
      <c r="GI33" s="68">
        <f>SUM(GI23:GI31)</f>
        <v>3024</v>
      </c>
      <c r="GJ33" s="69">
        <f>SUM(GJ23:GJ31)</f>
        <v>36</v>
      </c>
      <c r="GK33" s="215" t="s">
        <v>27</v>
      </c>
      <c r="GL33" s="73"/>
      <c r="GM33" s="71" t="s">
        <v>28</v>
      </c>
      <c r="GN33" s="58"/>
      <c r="GO33" s="76"/>
      <c r="GP33" s="76"/>
      <c r="GQ33" s="77">
        <f>SUM(GQ23:GQ31)</f>
        <v>0</v>
      </c>
      <c r="GR33" s="78"/>
      <c r="GS33" s="79"/>
      <c r="GT33" s="80"/>
      <c r="GU33" s="77">
        <f>SUM(GU23:GU32)</f>
        <v>0</v>
      </c>
      <c r="GV33" s="216"/>
      <c r="GW33" s="205"/>
    </row>
    <row r="34" spans="1:205" s="61" customFormat="1" ht="4.95" customHeight="1" thickBot="1">
      <c r="A34" s="51"/>
      <c r="B34" s="63"/>
      <c r="C34" s="64"/>
      <c r="D34" s="64"/>
      <c r="E34" s="64"/>
      <c r="F34" s="82"/>
      <c r="G34" s="73"/>
      <c r="H34" s="74"/>
      <c r="I34" s="74"/>
      <c r="J34" s="75"/>
      <c r="K34" s="75"/>
      <c r="L34" s="83"/>
      <c r="M34" s="84"/>
      <c r="N34" s="84"/>
      <c r="O34" s="84"/>
      <c r="P34" s="85"/>
      <c r="Q34" s="86"/>
      <c r="R34" s="212"/>
      <c r="S34" s="63"/>
      <c r="T34" s="64"/>
      <c r="U34" s="64"/>
      <c r="V34" s="64"/>
      <c r="W34" s="64"/>
      <c r="X34" s="73"/>
      <c r="Y34" s="74"/>
      <c r="Z34" s="74"/>
      <c r="AA34" s="75"/>
      <c r="AB34" s="75"/>
      <c r="AC34" s="83"/>
      <c r="AD34" s="84"/>
      <c r="AE34" s="84"/>
      <c r="AF34" s="84"/>
      <c r="AG34" s="85"/>
      <c r="AH34" s="86"/>
      <c r="AI34" s="212"/>
      <c r="AJ34" s="63"/>
      <c r="AK34" s="64"/>
      <c r="AL34" s="64"/>
      <c r="AM34" s="64"/>
      <c r="AN34" s="64"/>
      <c r="AO34" s="73"/>
      <c r="AP34" s="74"/>
      <c r="AQ34" s="74"/>
      <c r="AR34" s="75"/>
      <c r="AS34" s="75"/>
      <c r="AT34" s="83"/>
      <c r="AU34" s="84"/>
      <c r="AV34" s="84"/>
      <c r="AW34" s="84"/>
      <c r="AX34" s="85"/>
      <c r="AY34" s="86"/>
      <c r="AZ34" s="212"/>
      <c r="BA34" s="63"/>
      <c r="BB34" s="64"/>
      <c r="BC34" s="64"/>
      <c r="BD34" s="64"/>
      <c r="BE34" s="64"/>
      <c r="BF34" s="73"/>
      <c r="BG34" s="74"/>
      <c r="BH34" s="74"/>
      <c r="BI34" s="75"/>
      <c r="BJ34" s="75"/>
      <c r="BK34" s="83"/>
      <c r="BL34" s="84"/>
      <c r="BM34" s="84"/>
      <c r="BN34" s="84"/>
      <c r="BO34" s="85"/>
      <c r="BP34" s="86"/>
      <c r="BQ34" s="212"/>
      <c r="BR34" s="63"/>
      <c r="BS34" s="64"/>
      <c r="BT34" s="64"/>
      <c r="BU34" s="64"/>
      <c r="BV34" s="64"/>
      <c r="BW34" s="73"/>
      <c r="BX34" s="74"/>
      <c r="BY34" s="74"/>
      <c r="BZ34" s="75"/>
      <c r="CA34" s="75"/>
      <c r="CB34" s="83"/>
      <c r="CC34" s="84"/>
      <c r="CD34" s="84"/>
      <c r="CE34" s="84"/>
      <c r="CF34" s="85"/>
      <c r="CG34" s="86"/>
      <c r="CH34" s="212"/>
      <c r="CI34" s="63"/>
      <c r="CJ34" s="64"/>
      <c r="CK34" s="64"/>
      <c r="CL34" s="64"/>
      <c r="CM34" s="64"/>
      <c r="CN34" s="73"/>
      <c r="CO34" s="74"/>
      <c r="CP34" s="74"/>
      <c r="CQ34" s="75"/>
      <c r="CR34" s="75"/>
      <c r="CS34" s="83"/>
      <c r="CT34" s="84"/>
      <c r="CU34" s="84"/>
      <c r="CV34" s="84"/>
      <c r="CW34" s="85"/>
      <c r="CX34" s="86"/>
      <c r="CY34" s="212"/>
      <c r="CZ34" s="63"/>
      <c r="DA34" s="64"/>
      <c r="DB34" s="64"/>
      <c r="DC34" s="64"/>
      <c r="DD34" s="64"/>
      <c r="DE34" s="73"/>
      <c r="DF34" s="74"/>
      <c r="DG34" s="74"/>
      <c r="DH34" s="75"/>
      <c r="DI34" s="75"/>
      <c r="DJ34" s="83"/>
      <c r="DK34" s="84"/>
      <c r="DL34" s="84"/>
      <c r="DM34" s="84"/>
      <c r="DN34" s="85"/>
      <c r="DO34" s="86"/>
      <c r="DP34" s="212"/>
      <c r="DQ34" s="63"/>
      <c r="DR34" s="64"/>
      <c r="DS34" s="64"/>
      <c r="DT34" s="64"/>
      <c r="DU34" s="64"/>
      <c r="DV34" s="73"/>
      <c r="DW34" s="74"/>
      <c r="DX34" s="74"/>
      <c r="DY34" s="75"/>
      <c r="DZ34" s="75"/>
      <c r="EA34" s="83"/>
      <c r="EB34" s="84"/>
      <c r="EC34" s="84"/>
      <c r="ED34" s="84"/>
      <c r="EE34" s="85"/>
      <c r="EF34" s="86"/>
      <c r="EG34" s="212"/>
      <c r="EH34" s="63"/>
      <c r="EI34" s="64"/>
      <c r="EJ34" s="64"/>
      <c r="EK34" s="64"/>
      <c r="EL34" s="64"/>
      <c r="EM34" s="73"/>
      <c r="EN34" s="74"/>
      <c r="EO34" s="74"/>
      <c r="EP34" s="75"/>
      <c r="EQ34" s="75"/>
      <c r="ER34" s="83"/>
      <c r="ES34" s="84"/>
      <c r="ET34" s="84"/>
      <c r="EU34" s="84"/>
      <c r="EV34" s="85"/>
      <c r="EW34" s="86"/>
      <c r="EX34" s="212"/>
      <c r="EY34" s="63"/>
      <c r="EZ34" s="64"/>
      <c r="FA34" s="64"/>
      <c r="FB34" s="64"/>
      <c r="FC34" s="64"/>
      <c r="FD34" s="73"/>
      <c r="FE34" s="74"/>
      <c r="FF34" s="74"/>
      <c r="FG34" s="75"/>
      <c r="FH34" s="75"/>
      <c r="FI34" s="83"/>
      <c r="FJ34" s="84"/>
      <c r="FK34" s="84"/>
      <c r="FL34" s="84"/>
      <c r="FM34" s="85"/>
      <c r="FN34" s="86"/>
      <c r="FO34" s="212"/>
      <c r="FP34" s="63"/>
      <c r="FQ34" s="64"/>
      <c r="FR34" s="64"/>
      <c r="FS34" s="64"/>
      <c r="FT34" s="64"/>
      <c r="FU34" s="73"/>
      <c r="FV34" s="74"/>
      <c r="FW34" s="74"/>
      <c r="FX34" s="75"/>
      <c r="FY34" s="75"/>
      <c r="FZ34" s="83"/>
      <c r="GA34" s="84"/>
      <c r="GB34" s="84"/>
      <c r="GC34" s="84"/>
      <c r="GD34" s="85"/>
      <c r="GE34" s="86"/>
      <c r="GF34" s="212"/>
      <c r="GG34" s="63"/>
      <c r="GH34" s="64"/>
      <c r="GI34" s="64"/>
      <c r="GJ34" s="64"/>
      <c r="GK34" s="64"/>
      <c r="GL34" s="73"/>
      <c r="GM34" s="74"/>
      <c r="GN34" s="74"/>
      <c r="GO34" s="75"/>
      <c r="GP34" s="75"/>
      <c r="GQ34" s="83"/>
      <c r="GR34" s="84"/>
      <c r="GS34" s="84"/>
      <c r="GT34" s="84"/>
      <c r="GU34" s="85"/>
      <c r="GV34" s="216"/>
      <c r="GW34" s="205"/>
    </row>
    <row r="35" spans="1:205" s="61" customFormat="1" ht="18" customHeight="1" thickBot="1">
      <c r="A35" s="51"/>
      <c r="B35" s="52" t="s">
        <v>2</v>
      </c>
      <c r="C35" s="68">
        <f>C21+C33</f>
        <v>5241</v>
      </c>
      <c r="D35" s="68">
        <f>D21+D33</f>
        <v>5837</v>
      </c>
      <c r="E35" s="69">
        <f>E21+E33</f>
        <v>71</v>
      </c>
      <c r="F35" s="70" t="s">
        <v>29</v>
      </c>
      <c r="G35" s="56"/>
      <c r="H35" s="87" t="s">
        <v>30</v>
      </c>
      <c r="I35" s="88"/>
      <c r="J35" s="89"/>
      <c r="K35" s="89"/>
      <c r="L35" s="90">
        <f>L33+L21</f>
        <v>102</v>
      </c>
      <c r="M35" s="78"/>
      <c r="N35" s="79"/>
      <c r="O35" s="80"/>
      <c r="P35" s="91">
        <f>P21+P33</f>
        <v>31</v>
      </c>
      <c r="Q35" s="81"/>
      <c r="R35" s="212"/>
      <c r="S35" s="52" t="s">
        <v>2</v>
      </c>
      <c r="T35" s="214">
        <f>T21+T33</f>
        <v>5241</v>
      </c>
      <c r="U35" s="68">
        <f>U21+U33</f>
        <v>6453</v>
      </c>
      <c r="V35" s="69">
        <f>V21+V33</f>
        <v>71</v>
      </c>
      <c r="W35" s="215" t="s">
        <v>29</v>
      </c>
      <c r="X35" s="56"/>
      <c r="Y35" s="87" t="s">
        <v>30</v>
      </c>
      <c r="Z35" s="88"/>
      <c r="AA35" s="89"/>
      <c r="AB35" s="89"/>
      <c r="AC35" s="90">
        <f>AC33+AC21</f>
        <v>88</v>
      </c>
      <c r="AD35" s="78"/>
      <c r="AE35" s="79"/>
      <c r="AF35" s="80"/>
      <c r="AG35" s="91">
        <f>AG21+AG33</f>
        <v>35</v>
      </c>
      <c r="AH35" s="81"/>
      <c r="AI35" s="212"/>
      <c r="AJ35" s="52" t="s">
        <v>2</v>
      </c>
      <c r="AK35" s="214">
        <f>AK21+AK33</f>
        <v>5241</v>
      </c>
      <c r="AL35" s="68">
        <f>AL21+AL33</f>
        <v>6453</v>
      </c>
      <c r="AM35" s="69">
        <f>AM21+AM33</f>
        <v>71</v>
      </c>
      <c r="AN35" s="215" t="s">
        <v>29</v>
      </c>
      <c r="AO35" s="56"/>
      <c r="AP35" s="87" t="s">
        <v>30</v>
      </c>
      <c r="AQ35" s="88"/>
      <c r="AR35" s="89"/>
      <c r="AS35" s="89"/>
      <c r="AT35" s="90">
        <f>AT33+AT21</f>
        <v>104</v>
      </c>
      <c r="AU35" s="78"/>
      <c r="AV35" s="79"/>
      <c r="AW35" s="80"/>
      <c r="AX35" s="91">
        <f>AX21+AX33</f>
        <v>31</v>
      </c>
      <c r="AY35" s="81"/>
      <c r="AZ35" s="212"/>
      <c r="BA35" s="52" t="s">
        <v>2</v>
      </c>
      <c r="BB35" s="214">
        <f>BB21+BB33</f>
        <v>5241</v>
      </c>
      <c r="BC35" s="68">
        <f>BC21+BC33</f>
        <v>6453</v>
      </c>
      <c r="BD35" s="69">
        <f>BD21+BD33</f>
        <v>71</v>
      </c>
      <c r="BE35" s="215" t="s">
        <v>29</v>
      </c>
      <c r="BF35" s="56"/>
      <c r="BG35" s="87" t="s">
        <v>30</v>
      </c>
      <c r="BH35" s="88"/>
      <c r="BI35" s="89"/>
      <c r="BJ35" s="89"/>
      <c r="BK35" s="90">
        <f>BK33+BK21</f>
        <v>122</v>
      </c>
      <c r="BL35" s="78"/>
      <c r="BM35" s="79"/>
      <c r="BN35" s="80"/>
      <c r="BO35" s="91">
        <f>BO21+BO33</f>
        <v>13</v>
      </c>
      <c r="BP35" s="81"/>
      <c r="BQ35" s="212"/>
      <c r="BR35" s="52" t="s">
        <v>2</v>
      </c>
      <c r="BS35" s="214">
        <f>BS21+BS33</f>
        <v>5241</v>
      </c>
      <c r="BT35" s="68">
        <f>BT21+BT33</f>
        <v>6453</v>
      </c>
      <c r="BU35" s="69">
        <f>BU21+BU33</f>
        <v>71</v>
      </c>
      <c r="BV35" s="215" t="s">
        <v>29</v>
      </c>
      <c r="BW35" s="56"/>
      <c r="BX35" s="87" t="s">
        <v>30</v>
      </c>
      <c r="BY35" s="88"/>
      <c r="BZ35" s="89"/>
      <c r="CA35" s="89"/>
      <c r="CB35" s="90">
        <f>CB33+CB21</f>
        <v>83</v>
      </c>
      <c r="CC35" s="78"/>
      <c r="CD35" s="79"/>
      <c r="CE35" s="80"/>
      <c r="CF35" s="91">
        <f>CF21+CF33</f>
        <v>40</v>
      </c>
      <c r="CG35" s="81"/>
      <c r="CH35" s="212"/>
      <c r="CI35" s="52" t="s">
        <v>2</v>
      </c>
      <c r="CJ35" s="214">
        <f>CJ21+CJ33</f>
        <v>5241</v>
      </c>
      <c r="CK35" s="68">
        <f>CK21+CK33</f>
        <v>6453</v>
      </c>
      <c r="CL35" s="69">
        <f>CL21+CL33</f>
        <v>71</v>
      </c>
      <c r="CM35" s="215" t="s">
        <v>29</v>
      </c>
      <c r="CN35" s="56"/>
      <c r="CO35" s="87" t="s">
        <v>30</v>
      </c>
      <c r="CP35" s="88"/>
      <c r="CQ35" s="89"/>
      <c r="CR35" s="89"/>
      <c r="CS35" s="90">
        <f>CS33+CS21</f>
        <v>91</v>
      </c>
      <c r="CT35" s="78"/>
      <c r="CU35" s="79"/>
      <c r="CV35" s="80"/>
      <c r="CW35" s="91">
        <f>CW21+CW33</f>
        <v>34</v>
      </c>
      <c r="CX35" s="81"/>
      <c r="CY35" s="212"/>
      <c r="CZ35" s="52" t="s">
        <v>2</v>
      </c>
      <c r="DA35" s="214">
        <f>DA21+DA33</f>
        <v>5241</v>
      </c>
      <c r="DB35" s="68">
        <f>DB21+DB33</f>
        <v>6453</v>
      </c>
      <c r="DC35" s="69">
        <f>DC21+DC33</f>
        <v>71</v>
      </c>
      <c r="DD35" s="215" t="s">
        <v>29</v>
      </c>
      <c r="DE35" s="56"/>
      <c r="DF35" s="87" t="s">
        <v>30</v>
      </c>
      <c r="DG35" s="88"/>
      <c r="DH35" s="89"/>
      <c r="DI35" s="89"/>
      <c r="DJ35" s="90">
        <f>DJ33+DJ21</f>
        <v>92</v>
      </c>
      <c r="DK35" s="78"/>
      <c r="DL35" s="79"/>
      <c r="DM35" s="80"/>
      <c r="DN35" s="91">
        <f>DN21+DN33</f>
        <v>33</v>
      </c>
      <c r="DO35" s="81"/>
      <c r="DP35" s="212"/>
      <c r="DQ35" s="52" t="s">
        <v>2</v>
      </c>
      <c r="DR35" s="214">
        <f>DR21+DR33</f>
        <v>5241</v>
      </c>
      <c r="DS35" s="68">
        <f>DS21+DS33</f>
        <v>6453</v>
      </c>
      <c r="DT35" s="69">
        <f>DT21+DT33</f>
        <v>71</v>
      </c>
      <c r="DU35" s="215" t="s">
        <v>29</v>
      </c>
      <c r="DV35" s="56"/>
      <c r="DW35" s="87" t="s">
        <v>30</v>
      </c>
      <c r="DX35" s="88"/>
      <c r="DY35" s="89"/>
      <c r="DZ35" s="89"/>
      <c r="EA35" s="90">
        <f>EA33+EA21</f>
        <v>0</v>
      </c>
      <c r="EB35" s="78"/>
      <c r="EC35" s="79"/>
      <c r="ED35" s="80"/>
      <c r="EE35" s="91">
        <f>EE21+EE33</f>
        <v>0</v>
      </c>
      <c r="EF35" s="81"/>
      <c r="EG35" s="212"/>
      <c r="EH35" s="52" t="s">
        <v>2</v>
      </c>
      <c r="EI35" s="214">
        <f>EI21+EI33</f>
        <v>5241</v>
      </c>
      <c r="EJ35" s="68">
        <f>EJ21+EJ33</f>
        <v>6453</v>
      </c>
      <c r="EK35" s="69">
        <f>EK21+EK33</f>
        <v>71</v>
      </c>
      <c r="EL35" s="215" t="s">
        <v>29</v>
      </c>
      <c r="EM35" s="56"/>
      <c r="EN35" s="87" t="s">
        <v>30</v>
      </c>
      <c r="EO35" s="88"/>
      <c r="EP35" s="89"/>
      <c r="EQ35" s="89"/>
      <c r="ER35" s="90">
        <f>ER33+ER21</f>
        <v>0</v>
      </c>
      <c r="ES35" s="78"/>
      <c r="ET35" s="79"/>
      <c r="EU35" s="80"/>
      <c r="EV35" s="91">
        <f>EV21+EV33</f>
        <v>0</v>
      </c>
      <c r="EW35" s="81"/>
      <c r="EX35" s="212"/>
      <c r="EY35" s="52" t="s">
        <v>2</v>
      </c>
      <c r="EZ35" s="214">
        <f>EZ21+EZ33</f>
        <v>5241</v>
      </c>
      <c r="FA35" s="68">
        <f>FA21+FA33</f>
        <v>6453</v>
      </c>
      <c r="FB35" s="69">
        <f>FB21+FB33</f>
        <v>71</v>
      </c>
      <c r="FC35" s="215" t="s">
        <v>29</v>
      </c>
      <c r="FD35" s="56"/>
      <c r="FE35" s="87" t="s">
        <v>30</v>
      </c>
      <c r="FF35" s="88"/>
      <c r="FG35" s="89"/>
      <c r="FH35" s="89"/>
      <c r="FI35" s="90">
        <f>FI33+FI21</f>
        <v>0</v>
      </c>
      <c r="FJ35" s="78"/>
      <c r="FK35" s="79"/>
      <c r="FL35" s="80"/>
      <c r="FM35" s="91">
        <f>FM21+FM33</f>
        <v>0</v>
      </c>
      <c r="FN35" s="81"/>
      <c r="FO35" s="212"/>
      <c r="FP35" s="52" t="s">
        <v>2</v>
      </c>
      <c r="FQ35" s="214">
        <f>FQ21+FQ33</f>
        <v>5241</v>
      </c>
      <c r="FR35" s="68">
        <f>FR21+FR33</f>
        <v>6453</v>
      </c>
      <c r="FS35" s="69">
        <f>FS21+FS33</f>
        <v>71</v>
      </c>
      <c r="FT35" s="215" t="s">
        <v>29</v>
      </c>
      <c r="FU35" s="56"/>
      <c r="FV35" s="87" t="s">
        <v>30</v>
      </c>
      <c r="FW35" s="88"/>
      <c r="FX35" s="89"/>
      <c r="FY35" s="89"/>
      <c r="FZ35" s="90">
        <f>FZ33+FZ21</f>
        <v>0</v>
      </c>
      <c r="GA35" s="78"/>
      <c r="GB35" s="79"/>
      <c r="GC35" s="80"/>
      <c r="GD35" s="91">
        <f>GD21+GD33</f>
        <v>0</v>
      </c>
      <c r="GE35" s="81"/>
      <c r="GF35" s="212"/>
      <c r="GG35" s="52" t="s">
        <v>2</v>
      </c>
      <c r="GH35" s="214">
        <f>GH21+GH33</f>
        <v>5241</v>
      </c>
      <c r="GI35" s="68">
        <f>GI21+GI33</f>
        <v>6453</v>
      </c>
      <c r="GJ35" s="69">
        <f>GJ21+GJ33</f>
        <v>71</v>
      </c>
      <c r="GK35" s="215" t="s">
        <v>29</v>
      </c>
      <c r="GL35" s="56"/>
      <c r="GM35" s="87" t="s">
        <v>30</v>
      </c>
      <c r="GN35" s="88"/>
      <c r="GO35" s="89"/>
      <c r="GP35" s="89"/>
      <c r="GQ35" s="90">
        <f>GQ33+GQ21</f>
        <v>0</v>
      </c>
      <c r="GR35" s="78"/>
      <c r="GS35" s="79"/>
      <c r="GT35" s="80"/>
      <c r="GU35" s="91">
        <f>GU21+GU33</f>
        <v>0</v>
      </c>
      <c r="GV35" s="216"/>
      <c r="GW35" s="205"/>
    </row>
    <row r="36" spans="1:205" ht="4.95" customHeight="1" thickBot="1">
      <c r="A36" s="1"/>
      <c r="B36" s="92"/>
      <c r="C36" s="93"/>
      <c r="D36" s="93"/>
      <c r="E36" s="21"/>
      <c r="F36" s="94"/>
      <c r="G36" s="95"/>
      <c r="H36" s="96"/>
      <c r="I36" s="96"/>
      <c r="J36" s="95"/>
      <c r="K36" s="95"/>
      <c r="L36" s="97"/>
      <c r="M36" s="98"/>
      <c r="N36" s="98"/>
      <c r="O36" s="98"/>
      <c r="P36" s="99"/>
      <c r="Q36" s="100"/>
      <c r="R36" s="161"/>
      <c r="S36" s="92"/>
      <c r="T36" s="93"/>
      <c r="U36" s="93"/>
      <c r="V36" s="21"/>
      <c r="W36" s="217"/>
      <c r="X36" s="95"/>
      <c r="Y36" s="96"/>
      <c r="Z36" s="96"/>
      <c r="AA36" s="95"/>
      <c r="AB36" s="95"/>
      <c r="AC36" s="97"/>
      <c r="AD36" s="98"/>
      <c r="AE36" s="98"/>
      <c r="AF36" s="98"/>
      <c r="AG36" s="99"/>
      <c r="AH36" s="100"/>
      <c r="AI36" s="161"/>
      <c r="AJ36" s="92"/>
      <c r="AK36" s="93"/>
      <c r="AL36" s="93"/>
      <c r="AM36" s="21"/>
      <c r="AN36" s="217"/>
      <c r="AO36" s="95"/>
      <c r="AP36" s="96"/>
      <c r="AQ36" s="96"/>
      <c r="AR36" s="95"/>
      <c r="AS36" s="95"/>
      <c r="AT36" s="97"/>
      <c r="AU36" s="98"/>
      <c r="AV36" s="98"/>
      <c r="AW36" s="98"/>
      <c r="AX36" s="99"/>
      <c r="AY36" s="100"/>
      <c r="AZ36" s="161"/>
      <c r="BA36" s="92"/>
      <c r="BB36" s="93"/>
      <c r="BC36" s="93"/>
      <c r="BD36" s="21"/>
      <c r="BE36" s="217"/>
      <c r="BF36" s="95"/>
      <c r="BG36" s="96"/>
      <c r="BH36" s="96"/>
      <c r="BI36" s="95"/>
      <c r="BJ36" s="95"/>
      <c r="BK36" s="97"/>
      <c r="BL36" s="98"/>
      <c r="BM36" s="98"/>
      <c r="BN36" s="98"/>
      <c r="BO36" s="99"/>
      <c r="BP36" s="100"/>
      <c r="BQ36" s="161"/>
      <c r="BR36" s="92"/>
      <c r="BS36" s="93"/>
      <c r="BT36" s="93"/>
      <c r="BU36" s="21"/>
      <c r="BV36" s="217"/>
      <c r="BW36" s="95"/>
      <c r="BX36" s="96"/>
      <c r="BY36" s="96"/>
      <c r="BZ36" s="95"/>
      <c r="CA36" s="95"/>
      <c r="CB36" s="97"/>
      <c r="CC36" s="98"/>
      <c r="CD36" s="98"/>
      <c r="CE36" s="98"/>
      <c r="CF36" s="99"/>
      <c r="CG36" s="100"/>
      <c r="CH36" s="161"/>
      <c r="CI36" s="92"/>
      <c r="CJ36" s="93"/>
      <c r="CK36" s="93"/>
      <c r="CL36" s="21"/>
      <c r="CM36" s="217"/>
      <c r="CN36" s="95"/>
      <c r="CO36" s="96"/>
      <c r="CP36" s="96"/>
      <c r="CQ36" s="95"/>
      <c r="CR36" s="95"/>
      <c r="CS36" s="97"/>
      <c r="CT36" s="98"/>
      <c r="CU36" s="98"/>
      <c r="CV36" s="98"/>
      <c r="CW36" s="99"/>
      <c r="CX36" s="100"/>
      <c r="CY36" s="161"/>
      <c r="CZ36" s="92"/>
      <c r="DA36" s="93"/>
      <c r="DB36" s="93"/>
      <c r="DC36" s="21"/>
      <c r="DD36" s="217"/>
      <c r="DE36" s="95"/>
      <c r="DF36" s="96"/>
      <c r="DG36" s="96"/>
      <c r="DH36" s="95"/>
      <c r="DI36" s="95"/>
      <c r="DJ36" s="97"/>
      <c r="DK36" s="98"/>
      <c r="DL36" s="98"/>
      <c r="DM36" s="98"/>
      <c r="DN36" s="99"/>
      <c r="DO36" s="100"/>
      <c r="DP36" s="161"/>
      <c r="DQ36" s="92"/>
      <c r="DR36" s="93"/>
      <c r="DS36" s="93"/>
      <c r="DT36" s="21"/>
      <c r="DU36" s="217"/>
      <c r="DV36" s="95"/>
      <c r="DW36" s="96"/>
      <c r="DX36" s="96"/>
      <c r="DY36" s="95"/>
      <c r="DZ36" s="95"/>
      <c r="EA36" s="97"/>
      <c r="EB36" s="98"/>
      <c r="EC36" s="98"/>
      <c r="ED36" s="98"/>
      <c r="EE36" s="99"/>
      <c r="EF36" s="100"/>
      <c r="EG36" s="161"/>
      <c r="EH36" s="92"/>
      <c r="EI36" s="93"/>
      <c r="EJ36" s="93"/>
      <c r="EK36" s="21"/>
      <c r="EL36" s="217"/>
      <c r="EM36" s="95"/>
      <c r="EN36" s="96"/>
      <c r="EO36" s="96"/>
      <c r="EP36" s="95"/>
      <c r="EQ36" s="95"/>
      <c r="ER36" s="97"/>
      <c r="ES36" s="98"/>
      <c r="ET36" s="98"/>
      <c r="EU36" s="98"/>
      <c r="EV36" s="99"/>
      <c r="EW36" s="100"/>
      <c r="EX36" s="161"/>
      <c r="EY36" s="92"/>
      <c r="EZ36" s="93"/>
      <c r="FA36" s="93"/>
      <c r="FB36" s="21"/>
      <c r="FC36" s="217"/>
      <c r="FD36" s="95"/>
      <c r="FE36" s="96"/>
      <c r="FF36" s="96"/>
      <c r="FG36" s="95"/>
      <c r="FH36" s="95"/>
      <c r="FI36" s="97"/>
      <c r="FJ36" s="98"/>
      <c r="FK36" s="98"/>
      <c r="FL36" s="98"/>
      <c r="FM36" s="99"/>
      <c r="FN36" s="100"/>
      <c r="FO36" s="161"/>
      <c r="FP36" s="92"/>
      <c r="FQ36" s="93"/>
      <c r="FR36" s="93"/>
      <c r="FS36" s="21"/>
      <c r="FT36" s="217"/>
      <c r="FU36" s="95"/>
      <c r="FV36" s="96"/>
      <c r="FW36" s="96"/>
      <c r="FX36" s="95"/>
      <c r="FY36" s="95"/>
      <c r="FZ36" s="97"/>
      <c r="GA36" s="98"/>
      <c r="GB36" s="98"/>
      <c r="GC36" s="98"/>
      <c r="GD36" s="99"/>
      <c r="GE36" s="100"/>
      <c r="GF36" s="161"/>
      <c r="GG36" s="92"/>
      <c r="GH36" s="93"/>
      <c r="GI36" s="93"/>
      <c r="GJ36" s="21"/>
      <c r="GK36" s="217"/>
      <c r="GL36" s="95"/>
      <c r="GM36" s="96"/>
      <c r="GN36" s="96"/>
      <c r="GO36" s="95"/>
      <c r="GP36" s="95"/>
      <c r="GQ36" s="97"/>
      <c r="GR36" s="98"/>
      <c r="GS36" s="98"/>
      <c r="GT36" s="98"/>
      <c r="GU36" s="99"/>
      <c r="GV36" s="218"/>
      <c r="GW36" s="1"/>
    </row>
    <row r="37" spans="1:205" ht="18" customHeight="1" thickBot="1">
      <c r="A37" s="1"/>
      <c r="B37" s="101"/>
      <c r="C37" s="21"/>
      <c r="D37" s="95"/>
      <c r="E37" s="21"/>
      <c r="F37" s="102" t="s">
        <v>31</v>
      </c>
      <c r="G37" s="21"/>
      <c r="H37" s="103" t="s">
        <v>32</v>
      </c>
      <c r="I37" s="103"/>
      <c r="J37" s="95"/>
      <c r="K37" s="95"/>
      <c r="L37" s="104">
        <f>L35-L7</f>
        <v>76</v>
      </c>
      <c r="M37" s="105">
        <f>M35-M9</f>
        <v>0</v>
      </c>
      <c r="N37" s="105">
        <f>N35-N9</f>
        <v>0</v>
      </c>
      <c r="O37" s="105">
        <f>O35-O9</f>
        <v>0</v>
      </c>
      <c r="P37" s="106"/>
      <c r="Q37" s="86"/>
      <c r="R37" s="161"/>
      <c r="S37" s="101"/>
      <c r="T37" s="21"/>
      <c r="U37" s="95"/>
      <c r="V37" s="21"/>
      <c r="W37" s="219" t="s">
        <v>31</v>
      </c>
      <c r="X37" s="21"/>
      <c r="Y37" s="103" t="s">
        <v>32</v>
      </c>
      <c r="Z37" s="103"/>
      <c r="AA37" s="95"/>
      <c r="AB37" s="95"/>
      <c r="AC37" s="104">
        <f>AC35-AC7</f>
        <v>72</v>
      </c>
      <c r="AD37" s="105">
        <f>AD35-AD9</f>
        <v>0</v>
      </c>
      <c r="AE37" s="105">
        <f>AE35-AE9</f>
        <v>0</v>
      </c>
      <c r="AF37" s="105">
        <f>AF35-AF9</f>
        <v>0</v>
      </c>
      <c r="AG37" s="106"/>
      <c r="AH37" s="86"/>
      <c r="AI37" s="161"/>
      <c r="AJ37" s="101"/>
      <c r="AK37" s="21"/>
      <c r="AL37" s="95"/>
      <c r="AM37" s="21"/>
      <c r="AN37" s="219" t="s">
        <v>31</v>
      </c>
      <c r="AO37" s="21"/>
      <c r="AP37" s="103" t="s">
        <v>32</v>
      </c>
      <c r="AQ37" s="103"/>
      <c r="AR37" s="95"/>
      <c r="AS37" s="95"/>
      <c r="AT37" s="104">
        <f>AT35-AT7</f>
        <v>76</v>
      </c>
      <c r="AU37" s="105">
        <f>AU35-AU9</f>
        <v>0</v>
      </c>
      <c r="AV37" s="105">
        <f>AV35-AV9</f>
        <v>0</v>
      </c>
      <c r="AW37" s="105">
        <f>AW35-AW9</f>
        <v>0</v>
      </c>
      <c r="AX37" s="106"/>
      <c r="AY37" s="86"/>
      <c r="AZ37" s="161"/>
      <c r="BA37" s="101"/>
      <c r="BB37" s="21"/>
      <c r="BC37" s="95"/>
      <c r="BD37" s="21"/>
      <c r="BE37" s="219" t="s">
        <v>31</v>
      </c>
      <c r="BF37" s="21"/>
      <c r="BG37" s="103" t="s">
        <v>32</v>
      </c>
      <c r="BH37" s="103"/>
      <c r="BI37" s="95"/>
      <c r="BJ37" s="95"/>
      <c r="BK37" s="104">
        <f>BK35-BK7</f>
        <v>94</v>
      </c>
      <c r="BL37" s="105">
        <f>BL35-BL9</f>
        <v>0</v>
      </c>
      <c r="BM37" s="105">
        <f>BM35-BM9</f>
        <v>0</v>
      </c>
      <c r="BN37" s="105">
        <f>BN35-BN9</f>
        <v>0</v>
      </c>
      <c r="BO37" s="105"/>
      <c r="BP37" s="86"/>
      <c r="BQ37" s="161"/>
      <c r="BR37" s="101"/>
      <c r="BS37" s="21"/>
      <c r="BT37" s="95"/>
      <c r="BU37" s="21"/>
      <c r="BV37" s="219" t="s">
        <v>31</v>
      </c>
      <c r="BW37" s="21"/>
      <c r="BX37" s="103" t="s">
        <v>32</v>
      </c>
      <c r="BY37" s="103"/>
      <c r="BZ37" s="95"/>
      <c r="CA37" s="95"/>
      <c r="CB37" s="104">
        <f>CB35-CB7</f>
        <v>67</v>
      </c>
      <c r="CC37" s="105">
        <f>CC35-CC9</f>
        <v>0</v>
      </c>
      <c r="CD37" s="105">
        <f>CD35-CD9</f>
        <v>0</v>
      </c>
      <c r="CE37" s="105">
        <f>CE35-CE9</f>
        <v>0</v>
      </c>
      <c r="CF37" s="106"/>
      <c r="CG37" s="86"/>
      <c r="CH37" s="161"/>
      <c r="CI37" s="101"/>
      <c r="CJ37" s="21"/>
      <c r="CK37" s="95"/>
      <c r="CL37" s="21"/>
      <c r="CM37" s="219" t="s">
        <v>31</v>
      </c>
      <c r="CN37" s="21"/>
      <c r="CO37" s="103" t="s">
        <v>32</v>
      </c>
      <c r="CP37" s="103"/>
      <c r="CQ37" s="95"/>
      <c r="CR37" s="95"/>
      <c r="CS37" s="104">
        <f>CS35-CS7</f>
        <v>73</v>
      </c>
      <c r="CT37" s="105">
        <f>CT35-CT9</f>
        <v>0</v>
      </c>
      <c r="CU37" s="105">
        <f>CU35-CU9</f>
        <v>0</v>
      </c>
      <c r="CV37" s="105">
        <f>CV35-CV9</f>
        <v>0</v>
      </c>
      <c r="CW37" s="105"/>
      <c r="CX37" s="86"/>
      <c r="CY37" s="161"/>
      <c r="CZ37" s="101"/>
      <c r="DA37" s="21"/>
      <c r="DB37" s="95"/>
      <c r="DC37" s="21"/>
      <c r="DD37" s="219" t="s">
        <v>31</v>
      </c>
      <c r="DE37" s="21"/>
      <c r="DF37" s="103" t="s">
        <v>32</v>
      </c>
      <c r="DG37" s="103"/>
      <c r="DH37" s="95"/>
      <c r="DI37" s="95"/>
      <c r="DJ37" s="104">
        <f>DJ35-DJ7</f>
        <v>74</v>
      </c>
      <c r="DK37" s="105">
        <f>DK35-DK9</f>
        <v>0</v>
      </c>
      <c r="DL37" s="105">
        <f>DL35-DL9</f>
        <v>0</v>
      </c>
      <c r="DM37" s="105">
        <f>DM35-DM9</f>
        <v>0</v>
      </c>
      <c r="DN37" s="105"/>
      <c r="DO37" s="86"/>
      <c r="DP37" s="161"/>
      <c r="DQ37" s="101"/>
      <c r="DR37" s="21"/>
      <c r="DS37" s="95"/>
      <c r="DT37" s="21"/>
      <c r="DU37" s="219" t="s">
        <v>31</v>
      </c>
      <c r="DV37" s="21"/>
      <c r="DW37" s="103" t="s">
        <v>32</v>
      </c>
      <c r="DX37" s="103"/>
      <c r="DY37" s="95"/>
      <c r="DZ37" s="95"/>
      <c r="EA37" s="104">
        <f>EA35-EA7</f>
        <v>-21</v>
      </c>
      <c r="EB37" s="105">
        <f>EB35-EB9</f>
        <v>0</v>
      </c>
      <c r="EC37" s="105">
        <f>EC35-EC9</f>
        <v>0</v>
      </c>
      <c r="ED37" s="105">
        <f>ED35-ED9</f>
        <v>0</v>
      </c>
      <c r="EE37" s="106"/>
      <c r="EF37" s="86"/>
      <c r="EG37" s="161"/>
      <c r="EH37" s="101"/>
      <c r="EI37" s="21"/>
      <c r="EJ37" s="95"/>
      <c r="EK37" s="21"/>
      <c r="EL37" s="219" t="s">
        <v>31</v>
      </c>
      <c r="EM37" s="21"/>
      <c r="EN37" s="103" t="s">
        <v>32</v>
      </c>
      <c r="EO37" s="103"/>
      <c r="EP37" s="95"/>
      <c r="EQ37" s="95"/>
      <c r="ER37" s="104">
        <f>ER35-ER7</f>
        <v>0</v>
      </c>
      <c r="ES37" s="105">
        <f>ES35-ES9</f>
        <v>0</v>
      </c>
      <c r="ET37" s="105">
        <f>ET35-ET9</f>
        <v>0</v>
      </c>
      <c r="EU37" s="105">
        <f>EU35-EU9</f>
        <v>0</v>
      </c>
      <c r="EV37" s="106"/>
      <c r="EW37" s="86"/>
      <c r="EX37" s="161"/>
      <c r="EY37" s="101"/>
      <c r="EZ37" s="21"/>
      <c r="FA37" s="95"/>
      <c r="FB37" s="21"/>
      <c r="FC37" s="219" t="s">
        <v>31</v>
      </c>
      <c r="FD37" s="21"/>
      <c r="FE37" s="103" t="s">
        <v>32</v>
      </c>
      <c r="FF37" s="103"/>
      <c r="FG37" s="95"/>
      <c r="FH37" s="95"/>
      <c r="FI37" s="104">
        <f>FI35-FI7</f>
        <v>0</v>
      </c>
      <c r="FJ37" s="105">
        <f>FJ35-FJ9</f>
        <v>0</v>
      </c>
      <c r="FK37" s="105">
        <f>FK35-FK9</f>
        <v>0</v>
      </c>
      <c r="FL37" s="105">
        <f>FL35-FL9</f>
        <v>0</v>
      </c>
      <c r="FM37" s="106"/>
      <c r="FN37" s="86"/>
      <c r="FO37" s="161"/>
      <c r="FP37" s="101"/>
      <c r="FQ37" s="21"/>
      <c r="FR37" s="95"/>
      <c r="FS37" s="21"/>
      <c r="FT37" s="219" t="s">
        <v>31</v>
      </c>
      <c r="FU37" s="21"/>
      <c r="FV37" s="103" t="s">
        <v>32</v>
      </c>
      <c r="FW37" s="103"/>
      <c r="FX37" s="95"/>
      <c r="FY37" s="95"/>
      <c r="FZ37" s="104">
        <f>FZ35-FZ7</f>
        <v>0</v>
      </c>
      <c r="GA37" s="105">
        <f>GA35-GA9</f>
        <v>0</v>
      </c>
      <c r="GB37" s="105">
        <f>GB35-GB9</f>
        <v>0</v>
      </c>
      <c r="GC37" s="105">
        <f>GC35-GC9</f>
        <v>0</v>
      </c>
      <c r="GD37" s="105"/>
      <c r="GE37" s="86"/>
      <c r="GF37" s="161"/>
      <c r="GG37" s="101"/>
      <c r="GH37" s="21"/>
      <c r="GI37" s="95"/>
      <c r="GJ37" s="21"/>
      <c r="GK37" s="219" t="s">
        <v>31</v>
      </c>
      <c r="GL37" s="21"/>
      <c r="GM37" s="103" t="s">
        <v>32</v>
      </c>
      <c r="GN37" s="103"/>
      <c r="GO37" s="95"/>
      <c r="GP37" s="95"/>
      <c r="GQ37" s="104">
        <f>GQ35-GQ7</f>
        <v>0</v>
      </c>
      <c r="GR37" s="105">
        <f>GR35-GR9</f>
        <v>0</v>
      </c>
      <c r="GS37" s="105">
        <f>GS35-GS9</f>
        <v>0</v>
      </c>
      <c r="GT37" s="105">
        <f>GT35-GT9</f>
        <v>0</v>
      </c>
      <c r="GU37" s="220"/>
      <c r="GV37" s="216"/>
      <c r="GW37" s="1"/>
    </row>
    <row r="38" spans="1:205" ht="3.25" customHeight="1">
      <c r="A38" s="1"/>
      <c r="B38" s="101"/>
      <c r="C38" s="21"/>
      <c r="D38" s="21"/>
      <c r="E38" s="21"/>
      <c r="F38" s="29"/>
      <c r="G38" s="21"/>
      <c r="H38" s="107"/>
      <c r="I38" s="107"/>
      <c r="J38" s="21"/>
      <c r="K38" s="21"/>
      <c r="L38" s="86"/>
      <c r="M38" s="108"/>
      <c r="N38" s="108"/>
      <c r="O38" s="108"/>
      <c r="P38" s="86"/>
      <c r="Q38" s="86"/>
      <c r="R38" s="161"/>
      <c r="S38" s="101"/>
      <c r="T38" s="21"/>
      <c r="U38" s="21"/>
      <c r="V38" s="21"/>
      <c r="W38" s="172"/>
      <c r="X38" s="21"/>
      <c r="Y38" s="107"/>
      <c r="Z38" s="107"/>
      <c r="AA38" s="21"/>
      <c r="AB38" s="21"/>
      <c r="AC38" s="86"/>
      <c r="AD38" s="108"/>
      <c r="AE38" s="108"/>
      <c r="AF38" s="108"/>
      <c r="AG38" s="86"/>
      <c r="AH38" s="86"/>
      <c r="AI38" s="161"/>
      <c r="AJ38" s="101"/>
      <c r="AK38" s="21"/>
      <c r="AL38" s="21"/>
      <c r="AM38" s="21"/>
      <c r="AN38" s="172"/>
      <c r="AO38" s="21"/>
      <c r="AP38" s="107"/>
      <c r="AQ38" s="107"/>
      <c r="AR38" s="21"/>
      <c r="AS38" s="21"/>
      <c r="AT38" s="86"/>
      <c r="AU38" s="108"/>
      <c r="AV38" s="108"/>
      <c r="AW38" s="108"/>
      <c r="AX38" s="86"/>
      <c r="AY38" s="86"/>
      <c r="AZ38" s="161"/>
      <c r="BA38" s="101"/>
      <c r="BB38" s="21"/>
      <c r="BC38" s="21"/>
      <c r="BD38" s="21"/>
      <c r="BE38" s="172"/>
      <c r="BF38" s="21"/>
      <c r="BG38" s="107"/>
      <c r="BH38" s="107"/>
      <c r="BI38" s="21"/>
      <c r="BJ38" s="21"/>
      <c r="BK38" s="86"/>
      <c r="BL38" s="108"/>
      <c r="BM38" s="108"/>
      <c r="BN38" s="108"/>
      <c r="BO38" s="86"/>
      <c r="BP38" s="86"/>
      <c r="BQ38" s="161"/>
      <c r="BR38" s="101"/>
      <c r="BS38" s="21"/>
      <c r="BT38" s="21"/>
      <c r="BU38" s="21"/>
      <c r="BV38" s="172"/>
      <c r="BW38" s="21"/>
      <c r="BX38" s="107"/>
      <c r="BY38" s="107"/>
      <c r="BZ38" s="21"/>
      <c r="CA38" s="21"/>
      <c r="CB38" s="86"/>
      <c r="CC38" s="108"/>
      <c r="CD38" s="108"/>
      <c r="CE38" s="108"/>
      <c r="CF38" s="86"/>
      <c r="CG38" s="86"/>
      <c r="CH38" s="161"/>
      <c r="CI38" s="101"/>
      <c r="CJ38" s="21"/>
      <c r="CK38" s="21"/>
      <c r="CL38" s="21"/>
      <c r="CM38" s="172"/>
      <c r="CN38" s="21"/>
      <c r="CO38" s="107"/>
      <c r="CP38" s="107"/>
      <c r="CQ38" s="21"/>
      <c r="CR38" s="21"/>
      <c r="CS38" s="86"/>
      <c r="CT38" s="108"/>
      <c r="CU38" s="108"/>
      <c r="CV38" s="108"/>
      <c r="CW38" s="86"/>
      <c r="CX38" s="86"/>
      <c r="CY38" s="161"/>
      <c r="CZ38" s="101"/>
      <c r="DA38" s="21"/>
      <c r="DB38" s="21"/>
      <c r="DC38" s="21"/>
      <c r="DD38" s="172"/>
      <c r="DE38" s="21"/>
      <c r="DF38" s="107"/>
      <c r="DG38" s="107"/>
      <c r="DH38" s="21"/>
      <c r="DI38" s="21"/>
      <c r="DJ38" s="86"/>
      <c r="DK38" s="108"/>
      <c r="DL38" s="108"/>
      <c r="DM38" s="108"/>
      <c r="DN38" s="86"/>
      <c r="DO38" s="86"/>
      <c r="DP38" s="161"/>
      <c r="DQ38" s="101"/>
      <c r="DR38" s="21"/>
      <c r="DS38" s="21"/>
      <c r="DT38" s="21"/>
      <c r="DU38" s="172"/>
      <c r="DV38" s="21"/>
      <c r="DW38" s="107"/>
      <c r="DX38" s="107"/>
      <c r="DY38" s="21"/>
      <c r="DZ38" s="21"/>
      <c r="EA38" s="86"/>
      <c r="EB38" s="108"/>
      <c r="EC38" s="108"/>
      <c r="ED38" s="108"/>
      <c r="EE38" s="86"/>
      <c r="EF38" s="86"/>
      <c r="EG38" s="161"/>
      <c r="EH38" s="101"/>
      <c r="EI38" s="21"/>
      <c r="EJ38" s="21"/>
      <c r="EK38" s="21"/>
      <c r="EL38" s="172"/>
      <c r="EM38" s="21"/>
      <c r="EN38" s="107"/>
      <c r="EO38" s="107"/>
      <c r="EP38" s="21"/>
      <c r="EQ38" s="21"/>
      <c r="ER38" s="86"/>
      <c r="ES38" s="108"/>
      <c r="ET38" s="108"/>
      <c r="EU38" s="108"/>
      <c r="EV38" s="86"/>
      <c r="EW38" s="86"/>
      <c r="EX38" s="161"/>
      <c r="EY38" s="101"/>
      <c r="EZ38" s="21"/>
      <c r="FA38" s="21"/>
      <c r="FB38" s="21"/>
      <c r="FC38" s="172"/>
      <c r="FD38" s="21"/>
      <c r="FE38" s="107"/>
      <c r="FF38" s="107"/>
      <c r="FG38" s="21"/>
      <c r="FH38" s="21"/>
      <c r="FI38" s="86"/>
      <c r="FJ38" s="108"/>
      <c r="FK38" s="108"/>
      <c r="FL38" s="108"/>
      <c r="FM38" s="86"/>
      <c r="FN38" s="86"/>
      <c r="FO38" s="161"/>
      <c r="FP38" s="101"/>
      <c r="FQ38" s="21"/>
      <c r="FR38" s="21"/>
      <c r="FS38" s="21"/>
      <c r="FT38" s="172"/>
      <c r="FU38" s="21"/>
      <c r="FV38" s="107"/>
      <c r="FW38" s="107"/>
      <c r="FX38" s="21"/>
      <c r="FY38" s="21"/>
      <c r="FZ38" s="86"/>
      <c r="GA38" s="108"/>
      <c r="GB38" s="108"/>
      <c r="GC38" s="108"/>
      <c r="GD38" s="86"/>
      <c r="GE38" s="86"/>
      <c r="GF38" s="161"/>
      <c r="GG38" s="101"/>
      <c r="GH38" s="21"/>
      <c r="GI38" s="21"/>
      <c r="GJ38" s="21"/>
      <c r="GK38" s="172"/>
      <c r="GL38" s="21"/>
      <c r="GM38" s="107"/>
      <c r="GN38" s="107"/>
      <c r="GO38" s="21"/>
      <c r="GP38" s="21"/>
      <c r="GQ38" s="86"/>
      <c r="GR38" s="108"/>
      <c r="GS38" s="108"/>
      <c r="GT38" s="108"/>
      <c r="GU38" s="86"/>
      <c r="GV38" s="216"/>
      <c r="GW38" s="1"/>
    </row>
    <row r="39" spans="1:205" ht="3.25" customHeight="1" thickBot="1">
      <c r="A39" s="1"/>
      <c r="B39" s="109"/>
      <c r="C39" s="110"/>
      <c r="D39" s="110"/>
      <c r="E39" s="110"/>
      <c r="F39" s="111"/>
      <c r="G39" s="110"/>
      <c r="H39" s="112"/>
      <c r="I39" s="112"/>
      <c r="J39" s="110"/>
      <c r="K39" s="110"/>
      <c r="L39" s="221"/>
      <c r="M39" s="110"/>
      <c r="N39" s="110"/>
      <c r="O39" s="110"/>
      <c r="P39" s="221"/>
      <c r="Q39" s="221"/>
      <c r="R39" s="222"/>
      <c r="S39" s="109"/>
      <c r="T39" s="110"/>
      <c r="U39" s="110"/>
      <c r="V39" s="110"/>
      <c r="W39" s="110"/>
      <c r="X39" s="110"/>
      <c r="Y39" s="112"/>
      <c r="Z39" s="112"/>
      <c r="AA39" s="110"/>
      <c r="AB39" s="110"/>
      <c r="AC39" s="221"/>
      <c r="AD39" s="110"/>
      <c r="AE39" s="110"/>
      <c r="AF39" s="110"/>
      <c r="AG39" s="221"/>
      <c r="AH39" s="221"/>
      <c r="AI39" s="222"/>
      <c r="AJ39" s="109"/>
      <c r="AK39" s="110"/>
      <c r="AL39" s="110"/>
      <c r="AM39" s="110"/>
      <c r="AN39" s="110"/>
      <c r="AO39" s="110"/>
      <c r="AP39" s="112"/>
      <c r="AQ39" s="112"/>
      <c r="AR39" s="110"/>
      <c r="AS39" s="110"/>
      <c r="AT39" s="221"/>
      <c r="AU39" s="110"/>
      <c r="AV39" s="110"/>
      <c r="AW39" s="110"/>
      <c r="AX39" s="221"/>
      <c r="AY39" s="221"/>
      <c r="AZ39" s="222"/>
      <c r="BA39" s="109"/>
      <c r="BB39" s="110"/>
      <c r="BC39" s="110"/>
      <c r="BD39" s="110"/>
      <c r="BE39" s="110"/>
      <c r="BF39" s="110"/>
      <c r="BG39" s="112"/>
      <c r="BH39" s="112"/>
      <c r="BI39" s="110"/>
      <c r="BJ39" s="110"/>
      <c r="BK39" s="221"/>
      <c r="BL39" s="110"/>
      <c r="BM39" s="110"/>
      <c r="BN39" s="110"/>
      <c r="BO39" s="221"/>
      <c r="BP39" s="221"/>
      <c r="BQ39" s="222"/>
      <c r="BR39" s="109"/>
      <c r="BS39" s="110"/>
      <c r="BT39" s="110"/>
      <c r="BU39" s="110"/>
      <c r="BV39" s="110"/>
      <c r="BW39" s="110"/>
      <c r="BX39" s="112"/>
      <c r="BY39" s="112"/>
      <c r="BZ39" s="110"/>
      <c r="CA39" s="110"/>
      <c r="CB39" s="221"/>
      <c r="CC39" s="110"/>
      <c r="CD39" s="110"/>
      <c r="CE39" s="110"/>
      <c r="CF39" s="221"/>
      <c r="CG39" s="221"/>
      <c r="CH39" s="222"/>
      <c r="CI39" s="109"/>
      <c r="CJ39" s="110"/>
      <c r="CK39" s="110"/>
      <c r="CL39" s="110"/>
      <c r="CM39" s="110"/>
      <c r="CN39" s="110"/>
      <c r="CO39" s="112"/>
      <c r="CP39" s="112"/>
      <c r="CQ39" s="110"/>
      <c r="CR39" s="110"/>
      <c r="CS39" s="221"/>
      <c r="CT39" s="110"/>
      <c r="CU39" s="110"/>
      <c r="CV39" s="110"/>
      <c r="CW39" s="221"/>
      <c r="CX39" s="221"/>
      <c r="CY39" s="222"/>
      <c r="CZ39" s="109"/>
      <c r="DA39" s="110"/>
      <c r="DB39" s="110"/>
      <c r="DC39" s="110"/>
      <c r="DD39" s="110"/>
      <c r="DE39" s="110"/>
      <c r="DF39" s="112"/>
      <c r="DG39" s="112"/>
      <c r="DH39" s="110"/>
      <c r="DI39" s="110"/>
      <c r="DJ39" s="221"/>
      <c r="DK39" s="110"/>
      <c r="DL39" s="110"/>
      <c r="DM39" s="110"/>
      <c r="DN39" s="221"/>
      <c r="DO39" s="221"/>
      <c r="DP39" s="222"/>
      <c r="DQ39" s="109"/>
      <c r="DR39" s="110"/>
      <c r="DS39" s="110"/>
      <c r="DT39" s="110"/>
      <c r="DU39" s="110"/>
      <c r="DV39" s="110"/>
      <c r="DW39" s="112"/>
      <c r="DX39" s="112"/>
      <c r="DY39" s="110"/>
      <c r="DZ39" s="110"/>
      <c r="EA39" s="221"/>
      <c r="EB39" s="110"/>
      <c r="EC39" s="110"/>
      <c r="ED39" s="110"/>
      <c r="EE39" s="221"/>
      <c r="EF39" s="221"/>
      <c r="EG39" s="222"/>
      <c r="EH39" s="109"/>
      <c r="EI39" s="110"/>
      <c r="EJ39" s="110"/>
      <c r="EK39" s="110"/>
      <c r="EL39" s="110"/>
      <c r="EM39" s="110"/>
      <c r="EN39" s="112"/>
      <c r="EO39" s="112"/>
      <c r="EP39" s="110"/>
      <c r="EQ39" s="110"/>
      <c r="ER39" s="221"/>
      <c r="ES39" s="110"/>
      <c r="ET39" s="110"/>
      <c r="EU39" s="110"/>
      <c r="EV39" s="221"/>
      <c r="EW39" s="221"/>
      <c r="EX39" s="222"/>
      <c r="EY39" s="109"/>
      <c r="EZ39" s="110"/>
      <c r="FA39" s="110"/>
      <c r="FB39" s="110"/>
      <c r="FC39" s="110"/>
      <c r="FD39" s="110"/>
      <c r="FE39" s="112"/>
      <c r="FF39" s="112"/>
      <c r="FG39" s="110"/>
      <c r="FH39" s="110"/>
      <c r="FI39" s="221"/>
      <c r="FJ39" s="110"/>
      <c r="FK39" s="110"/>
      <c r="FL39" s="110"/>
      <c r="FM39" s="221"/>
      <c r="FN39" s="221"/>
      <c r="FO39" s="222"/>
      <c r="FP39" s="109"/>
      <c r="FQ39" s="110"/>
      <c r="FR39" s="110"/>
      <c r="FS39" s="110"/>
      <c r="FT39" s="110"/>
      <c r="FU39" s="110"/>
      <c r="FV39" s="112"/>
      <c r="FW39" s="112"/>
      <c r="FX39" s="110"/>
      <c r="FY39" s="110"/>
      <c r="FZ39" s="221"/>
      <c r="GA39" s="110"/>
      <c r="GB39" s="110"/>
      <c r="GC39" s="110"/>
      <c r="GD39" s="221"/>
      <c r="GE39" s="221"/>
      <c r="GF39" s="222"/>
      <c r="GG39" s="109"/>
      <c r="GH39" s="110"/>
      <c r="GI39" s="110"/>
      <c r="GJ39" s="110"/>
      <c r="GK39" s="110"/>
      <c r="GL39" s="110"/>
      <c r="GM39" s="112"/>
      <c r="GN39" s="112"/>
      <c r="GO39" s="110"/>
      <c r="GP39" s="110"/>
      <c r="GQ39" s="221"/>
      <c r="GR39" s="110"/>
      <c r="GS39" s="110"/>
      <c r="GT39" s="110"/>
      <c r="GU39" s="221"/>
      <c r="GV39" s="223"/>
      <c r="GW39" s="1"/>
    </row>
    <row r="40" spans="1:205" ht="13.95" customHeight="1">
      <c r="A40" s="1"/>
      <c r="B40" s="113"/>
      <c r="C40" s="113"/>
      <c r="D40" s="113"/>
      <c r="E40" s="113"/>
      <c r="F40" s="113"/>
      <c r="G40" s="113"/>
      <c r="H40" s="114"/>
      <c r="I40" s="114"/>
      <c r="J40" s="115"/>
      <c r="K40" s="116"/>
      <c r="L40" s="114"/>
      <c r="M40" s="224"/>
      <c r="N40" s="224"/>
      <c r="O40" s="224"/>
      <c r="P40" s="114"/>
      <c r="Q40" s="225"/>
      <c r="R40" s="1"/>
      <c r="S40" s="113"/>
      <c r="T40" s="113"/>
      <c r="U40" s="113"/>
      <c r="V40" s="113"/>
      <c r="W40" s="113"/>
      <c r="X40" s="113"/>
      <c r="Y40" s="114"/>
      <c r="Z40" s="114"/>
      <c r="AA40" s="115"/>
      <c r="AB40" s="116"/>
      <c r="AC40" s="114"/>
      <c r="AD40" s="224"/>
      <c r="AE40" s="224"/>
      <c r="AF40" s="224"/>
      <c r="AG40" s="114"/>
      <c r="AH40" s="225"/>
      <c r="AI40" s="1"/>
      <c r="AJ40" s="113"/>
      <c r="AK40" s="113"/>
      <c r="AL40" s="113"/>
      <c r="AM40" s="113"/>
      <c r="AN40" s="113"/>
      <c r="AO40" s="113"/>
      <c r="AP40" s="114"/>
      <c r="AQ40" s="114"/>
      <c r="AR40" s="115"/>
      <c r="AS40" s="116"/>
      <c r="AT40" s="114"/>
      <c r="AU40" s="224"/>
      <c r="AV40" s="224"/>
      <c r="AW40" s="224"/>
      <c r="AX40" s="114"/>
      <c r="AY40" s="225"/>
      <c r="AZ40" s="1"/>
      <c r="BA40" s="113"/>
      <c r="BB40" s="113"/>
      <c r="BC40" s="113"/>
      <c r="BD40" s="113"/>
      <c r="BE40" s="113"/>
      <c r="BF40" s="113"/>
      <c r="BG40" s="114"/>
      <c r="BH40" s="114"/>
      <c r="BI40" s="115"/>
      <c r="BJ40" s="116"/>
      <c r="BK40" s="114"/>
      <c r="BL40" s="224"/>
      <c r="BM40" s="224"/>
      <c r="BN40" s="224"/>
      <c r="BO40" s="114"/>
      <c r="BP40" s="225"/>
      <c r="BQ40" s="1"/>
      <c r="BR40" s="113"/>
      <c r="BS40" s="113"/>
      <c r="BT40" s="113"/>
      <c r="BU40" s="113"/>
      <c r="BV40" s="113"/>
      <c r="BW40" s="113"/>
      <c r="BX40" s="114"/>
      <c r="BY40" s="114"/>
      <c r="BZ40" s="115"/>
      <c r="CA40" s="116"/>
      <c r="CB40" s="114"/>
      <c r="CC40" s="224"/>
      <c r="CD40" s="224"/>
      <c r="CE40" s="224"/>
      <c r="CF40" s="114"/>
      <c r="CG40" s="225"/>
      <c r="CH40" s="1"/>
      <c r="CI40" s="113"/>
      <c r="CJ40" s="113"/>
      <c r="CK40" s="113"/>
      <c r="CL40" s="113"/>
      <c r="CM40" s="113"/>
      <c r="CN40" s="113"/>
      <c r="CO40" s="114"/>
      <c r="CP40" s="114"/>
      <c r="CQ40" s="115"/>
      <c r="CR40" s="116"/>
      <c r="CS40" s="114"/>
      <c r="CT40" s="224"/>
      <c r="CU40" s="224"/>
      <c r="CV40" s="224"/>
      <c r="CW40" s="114"/>
      <c r="CX40" s="225"/>
      <c r="CY40" s="1"/>
      <c r="CZ40" s="113"/>
      <c r="DA40" s="113"/>
      <c r="DB40" s="113"/>
      <c r="DC40" s="113"/>
      <c r="DD40" s="113"/>
      <c r="DE40" s="113"/>
      <c r="DF40" s="114"/>
      <c r="DG40" s="114"/>
      <c r="DH40" s="115"/>
      <c r="DI40" s="116"/>
      <c r="DJ40" s="114"/>
      <c r="DK40" s="224"/>
      <c r="DL40" s="224"/>
      <c r="DM40" s="224"/>
      <c r="DN40" s="114"/>
      <c r="DO40" s="225"/>
      <c r="DP40" s="1"/>
      <c r="DQ40" s="113"/>
      <c r="DR40" s="113"/>
      <c r="DS40" s="113"/>
      <c r="DT40" s="113"/>
      <c r="DU40" s="113"/>
      <c r="DV40" s="113"/>
      <c r="DW40" s="114"/>
      <c r="DX40" s="114"/>
      <c r="DY40" s="115"/>
      <c r="DZ40" s="116"/>
      <c r="EA40" s="114"/>
      <c r="EB40" s="224"/>
      <c r="EC40" s="224"/>
      <c r="ED40" s="224"/>
      <c r="EE40" s="114"/>
      <c r="EF40" s="225"/>
      <c r="EG40" s="1"/>
      <c r="EH40" s="113"/>
      <c r="EI40" s="113"/>
      <c r="EJ40" s="113"/>
      <c r="EK40" s="113"/>
      <c r="EL40" s="113"/>
      <c r="EM40" s="113"/>
      <c r="EN40" s="114"/>
      <c r="EO40" s="114"/>
      <c r="EP40" s="115"/>
      <c r="EQ40" s="116"/>
      <c r="ER40" s="114"/>
      <c r="ES40" s="224"/>
      <c r="ET40" s="224"/>
      <c r="EU40" s="224"/>
      <c r="EV40" s="114"/>
      <c r="EW40" s="225"/>
      <c r="EX40" s="1"/>
      <c r="EY40" s="113"/>
      <c r="EZ40" s="113"/>
      <c r="FA40" s="113"/>
      <c r="FB40" s="113"/>
      <c r="FC40" s="113"/>
      <c r="FD40" s="113"/>
      <c r="FE40" s="114"/>
      <c r="FF40" s="114"/>
      <c r="FG40" s="115"/>
      <c r="FH40" s="116"/>
      <c r="FI40" s="114"/>
      <c r="FJ40" s="224"/>
      <c r="FK40" s="224"/>
      <c r="FL40" s="224"/>
      <c r="FM40" s="114"/>
      <c r="FN40" s="225"/>
      <c r="FO40" s="1"/>
      <c r="FP40" s="113"/>
      <c r="FQ40" s="113"/>
      <c r="FR40" s="113"/>
      <c r="FS40" s="113"/>
      <c r="FT40" s="113"/>
      <c r="FU40" s="113"/>
      <c r="FV40" s="114"/>
      <c r="FW40" s="114"/>
      <c r="FX40" s="115"/>
      <c r="FY40" s="116"/>
      <c r="FZ40" s="114"/>
      <c r="GA40" s="224"/>
      <c r="GB40" s="224"/>
      <c r="GC40" s="224"/>
      <c r="GD40" s="114"/>
      <c r="GE40" s="225"/>
      <c r="GF40" s="1"/>
      <c r="GG40" s="113"/>
      <c r="GH40" s="113"/>
      <c r="GI40" s="113"/>
      <c r="GJ40" s="113"/>
      <c r="GK40" s="113"/>
      <c r="GL40" s="113"/>
      <c r="GM40" s="114"/>
      <c r="GN40" s="114"/>
      <c r="GO40" s="115"/>
      <c r="GP40" s="116"/>
      <c r="GQ40" s="114"/>
      <c r="GR40" s="224"/>
      <c r="GS40" s="224"/>
      <c r="GT40" s="224"/>
      <c r="GU40" s="114"/>
      <c r="GV40" s="226"/>
      <c r="GW40" s="1"/>
    </row>
    <row r="41" spans="1:205" ht="13.95" customHeight="1">
      <c r="A41" s="1"/>
      <c r="B41" s="113"/>
      <c r="C41" s="113"/>
      <c r="D41" s="113"/>
      <c r="E41" s="113"/>
      <c r="F41" s="113"/>
      <c r="G41" s="113"/>
      <c r="H41" s="114"/>
      <c r="I41" s="114"/>
      <c r="J41" s="115"/>
      <c r="K41" s="116"/>
      <c r="L41" s="114"/>
      <c r="M41" s="224"/>
      <c r="N41" s="224"/>
      <c r="O41" s="224"/>
      <c r="P41" s="114"/>
      <c r="Q41" s="225"/>
      <c r="R41" s="1"/>
      <c r="S41" s="113"/>
      <c r="T41" s="113"/>
      <c r="U41" s="113"/>
      <c r="V41" s="113"/>
      <c r="W41" s="113"/>
      <c r="X41" s="113"/>
      <c r="Y41" s="114"/>
      <c r="Z41" s="114"/>
      <c r="AA41" s="115"/>
      <c r="AB41" s="116"/>
      <c r="AC41" s="114"/>
      <c r="AD41" s="224"/>
      <c r="AE41" s="224"/>
      <c r="AF41" s="224"/>
      <c r="AG41" s="114"/>
      <c r="AH41" s="225"/>
      <c r="AI41" s="1"/>
      <c r="AJ41" s="113"/>
      <c r="AK41" s="113"/>
      <c r="AL41" s="113"/>
      <c r="AM41" s="113"/>
      <c r="AN41" s="113"/>
      <c r="AO41" s="113"/>
      <c r="AP41" s="114"/>
      <c r="AQ41" s="114"/>
      <c r="AR41" s="115"/>
      <c r="AS41" s="116"/>
      <c r="AT41" s="114"/>
      <c r="AU41" s="224"/>
      <c r="AV41" s="224"/>
      <c r="AW41" s="224"/>
      <c r="AX41" s="114"/>
      <c r="AY41" s="225"/>
      <c r="AZ41" s="1"/>
      <c r="BA41" s="113"/>
      <c r="BB41" s="113"/>
      <c r="BC41" s="113"/>
      <c r="BD41" s="113"/>
      <c r="BE41" s="113"/>
      <c r="BF41" s="113"/>
      <c r="BG41" s="114"/>
      <c r="BH41" s="114"/>
      <c r="BI41" s="115"/>
      <c r="BJ41" s="116"/>
      <c r="BK41" s="114"/>
      <c r="BL41" s="224"/>
      <c r="BM41" s="224"/>
      <c r="BN41" s="224"/>
      <c r="BO41" s="114"/>
      <c r="BP41" s="225"/>
      <c r="BQ41" s="1"/>
      <c r="BR41" s="113"/>
      <c r="BS41" s="113"/>
      <c r="BT41" s="113"/>
      <c r="BU41" s="113"/>
      <c r="BV41" s="113"/>
      <c r="BW41" s="113"/>
      <c r="BX41" s="114"/>
      <c r="BY41" s="114"/>
      <c r="BZ41" s="115"/>
      <c r="CA41" s="116"/>
      <c r="CB41" s="114"/>
      <c r="CC41" s="224"/>
      <c r="CD41" s="224"/>
      <c r="CE41" s="224"/>
      <c r="CF41" s="114"/>
      <c r="CG41" s="225"/>
      <c r="CH41" s="1"/>
      <c r="CI41" s="113"/>
      <c r="CJ41" s="113"/>
      <c r="CK41" s="113"/>
      <c r="CL41" s="113"/>
      <c r="CM41" s="113"/>
      <c r="CN41" s="113"/>
      <c r="CO41" s="114"/>
      <c r="CP41" s="114"/>
      <c r="CQ41" s="115"/>
      <c r="CR41" s="116"/>
      <c r="CS41" s="114"/>
      <c r="CT41" s="224"/>
      <c r="CU41" s="224"/>
      <c r="CV41" s="224"/>
      <c r="CW41" s="114"/>
      <c r="CX41" s="225"/>
      <c r="CY41" s="1"/>
      <c r="CZ41" s="113"/>
      <c r="DA41" s="113"/>
      <c r="DB41" s="113"/>
      <c r="DC41" s="113"/>
      <c r="DD41" s="113"/>
      <c r="DE41" s="113"/>
      <c r="DF41" s="114"/>
      <c r="DG41" s="114"/>
      <c r="DH41" s="115"/>
      <c r="DI41" s="116"/>
      <c r="DJ41" s="114"/>
      <c r="DK41" s="224"/>
      <c r="DL41" s="224"/>
      <c r="DM41" s="224"/>
      <c r="DN41" s="114"/>
      <c r="DO41" s="225"/>
      <c r="DP41" s="1"/>
      <c r="DQ41" s="113"/>
      <c r="DR41" s="113"/>
      <c r="DS41" s="113"/>
      <c r="DT41" s="113"/>
      <c r="DU41" s="113"/>
      <c r="DV41" s="113"/>
      <c r="DW41" s="114"/>
      <c r="DX41" s="114"/>
      <c r="DY41" s="115"/>
      <c r="DZ41" s="116"/>
      <c r="EA41" s="114"/>
      <c r="EB41" s="224"/>
      <c r="EC41" s="224"/>
      <c r="ED41" s="224"/>
      <c r="EE41" s="114"/>
      <c r="EF41" s="225"/>
      <c r="EG41" s="1"/>
      <c r="EH41" s="113"/>
      <c r="EI41" s="113"/>
      <c r="EJ41" s="113"/>
      <c r="EK41" s="113"/>
      <c r="EL41" s="113"/>
      <c r="EM41" s="113"/>
      <c r="EN41" s="114"/>
      <c r="EO41" s="114"/>
      <c r="EP41" s="115"/>
      <c r="EQ41" s="116"/>
      <c r="ER41" s="114"/>
      <c r="ES41" s="224"/>
      <c r="ET41" s="224"/>
      <c r="EU41" s="224"/>
      <c r="EV41" s="114"/>
      <c r="EW41" s="225"/>
      <c r="EX41" s="1"/>
      <c r="EY41" s="113"/>
      <c r="EZ41" s="113"/>
      <c r="FA41" s="113"/>
      <c r="FB41" s="113"/>
      <c r="FC41" s="113"/>
      <c r="FD41" s="113"/>
      <c r="FE41" s="114"/>
      <c r="FF41" s="114"/>
      <c r="FG41" s="115"/>
      <c r="FH41" s="116"/>
      <c r="FI41" s="114"/>
      <c r="FJ41" s="224"/>
      <c r="FK41" s="224"/>
      <c r="FL41" s="224"/>
      <c r="FM41" s="114"/>
      <c r="FN41" s="225"/>
      <c r="FO41" s="1"/>
      <c r="FP41" s="113"/>
      <c r="FQ41" s="113"/>
      <c r="FR41" s="113"/>
      <c r="FS41" s="113"/>
      <c r="FT41" s="113"/>
      <c r="FU41" s="113"/>
      <c r="FV41" s="114"/>
      <c r="FW41" s="114"/>
      <c r="FX41" s="115"/>
      <c r="FY41" s="116"/>
      <c r="FZ41" s="114"/>
      <c r="GA41" s="224"/>
      <c r="GB41" s="224"/>
      <c r="GC41" s="224"/>
      <c r="GD41" s="114"/>
      <c r="GE41" s="225"/>
      <c r="GF41" s="1"/>
      <c r="GG41" s="113"/>
      <c r="GH41" s="113"/>
      <c r="GI41" s="113"/>
      <c r="GJ41" s="113"/>
      <c r="GK41" s="113"/>
      <c r="GL41" s="113"/>
      <c r="GM41" s="114"/>
      <c r="GN41" s="114"/>
      <c r="GO41" s="115"/>
      <c r="GP41" s="116"/>
      <c r="GQ41" s="114"/>
      <c r="GR41" s="224"/>
      <c r="GS41" s="224"/>
      <c r="GT41" s="224"/>
      <c r="GU41" s="114"/>
      <c r="GV41" s="226"/>
      <c r="GW41" s="1"/>
    </row>
  </sheetData>
  <mergeCells count="50">
    <mergeCell ref="GQ3:GU3"/>
    <mergeCell ref="L3:P3"/>
    <mergeCell ref="AC3:AG3"/>
    <mergeCell ref="AT3:AX3"/>
    <mergeCell ref="BK3:BO3"/>
    <mergeCell ref="CB3:CF3"/>
    <mergeCell ref="CS3:CW3"/>
    <mergeCell ref="DJ3:DN3"/>
    <mergeCell ref="EA3:EE3"/>
    <mergeCell ref="ER3:EV3"/>
    <mergeCell ref="FI3:FM3"/>
    <mergeCell ref="FZ3:GD3"/>
    <mergeCell ref="CI4:CK4"/>
    <mergeCell ref="B4:D4"/>
    <mergeCell ref="E4:F4"/>
    <mergeCell ref="L4:P4"/>
    <mergeCell ref="S4:U4"/>
    <mergeCell ref="AC4:AG4"/>
    <mergeCell ref="AJ4:AL4"/>
    <mergeCell ref="AT4:AX4"/>
    <mergeCell ref="BA4:BC4"/>
    <mergeCell ref="BK4:BO4"/>
    <mergeCell ref="BR4:BT4"/>
    <mergeCell ref="CB4:CF4"/>
    <mergeCell ref="FI4:FM4"/>
    <mergeCell ref="FP4:FR4"/>
    <mergeCell ref="FZ4:GD4"/>
    <mergeCell ref="GG4:GI4"/>
    <mergeCell ref="CS4:CW4"/>
    <mergeCell ref="CZ4:DB4"/>
    <mergeCell ref="DJ4:DN4"/>
    <mergeCell ref="DQ4:DS4"/>
    <mergeCell ref="EA4:EE4"/>
    <mergeCell ref="EH4:EJ4"/>
    <mergeCell ref="EY5:FB6"/>
    <mergeCell ref="FP5:FS6"/>
    <mergeCell ref="GG5:GJ6"/>
    <mergeCell ref="B7:F7"/>
    <mergeCell ref="GQ4:GU4"/>
    <mergeCell ref="B5:E6"/>
    <mergeCell ref="S5:V6"/>
    <mergeCell ref="AJ5:AM6"/>
    <mergeCell ref="BA5:BD6"/>
    <mergeCell ref="BR5:BU6"/>
    <mergeCell ref="CI5:CL6"/>
    <mergeCell ref="CZ5:DC6"/>
    <mergeCell ref="DQ5:DT6"/>
    <mergeCell ref="EH5:EK6"/>
    <mergeCell ref="ER4:EV4"/>
    <mergeCell ref="EY4:FA4"/>
  </mergeCells>
  <conditionalFormatting sqref="M10 AD10 AU10 BL10 CC10 CT10 DK10 EB10 ES10 FJ10 GA10 GR10">
    <cfRule type="cellIs" dxfId="78" priority="24" stopIfTrue="1" operator="equal">
      <formula>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77" priority="23" stopIfTrue="1" operator="greaterThan">
      <formula>#REF!</formula>
    </cfRule>
  </conditionalFormatting>
  <conditionalFormatting sqref="P35 AG35 AX35 BO35 CF35 CW35 DN35 EE35 EV35 FM35 GD35 GU35">
    <cfRule type="cellIs" dxfId="76" priority="21" stopIfTrue="1" operator="greaterThanOrEqual">
      <formula>#REF!</formula>
    </cfRule>
    <cfRule type="cellIs" dxfId="75" priority="22" stopIfTrue="1" operator="lessThan">
      <formula>#REF!</formula>
    </cfRule>
  </conditionalFormatting>
  <conditionalFormatting sqref="L35 AC35 AT35 BK35 CB35 CS35 DJ35 EA35 ER35 FI35 FZ35 GQ35">
    <cfRule type="cellIs" dxfId="74" priority="19" stopIfTrue="1" operator="lessThanOrEqual">
      <formula>#REF!</formula>
    </cfRule>
    <cfRule type="cellIs" dxfId="73" priority="20" stopIfTrue="1" operator="greaterThan">
      <formula>#REF!</formula>
    </cfRule>
  </conditionalFormatting>
  <conditionalFormatting sqref="L37 AC37 AT37 BK37 CB37 CS37 DJ37 EA37 ER37 FI37 FZ37 GQ37">
    <cfRule type="cellIs" dxfId="72" priority="17" stopIfTrue="1" operator="lessThanOrEqual">
      <formula>#REF!</formula>
    </cfRule>
    <cfRule type="cellIs" dxfId="71" priority="18" stopIfTrue="1" operator="greaterThan">
      <formula>#REF!</formula>
    </cfRule>
  </conditionalFormatting>
  <conditionalFormatting sqref="L11:L19 L23:L31 AC11:AC19 AC23:AC31 AT11:AT19 AT23:AT31 BK11:BK19 BK23:BK31 CB11:CB19 CB23:CB31 CS11:CS19 CS23:CS31 DJ11:DJ19 DJ23:DJ31 EA11:EA19 EA23:EA31 ER11:ER19 ER23:ER31 FI11:FI19 FI23:FI31 FZ11:FZ19 FZ23:FZ31 GQ11:GQ19 GQ23:GQ31">
    <cfRule type="containsText" dxfId="70" priority="16" operator="containsText" text="2">
      <formula>NOT(ISERROR(SEARCH("2",L11)))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ontainsBlanks" dxfId="69" priority="15">
      <formula>LEN(TRIM(P11))=0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68" priority="14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67" priority="13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66" priority="12" stopIfTrue="1" operator="greaterThan">
      <formula>#REF!</formula>
    </cfRule>
  </conditionalFormatting>
  <conditionalFormatting sqref="P35 AG35 AX35 BO35 CF35 CW35 DN35 EE35 EV35 FM35 GD35 GU35">
    <cfRule type="cellIs" dxfId="65" priority="10" stopIfTrue="1" operator="greaterThanOrEqual">
      <formula>#REF!</formula>
    </cfRule>
    <cfRule type="cellIs" dxfId="64" priority="11" stopIfTrue="1" operator="lessThan">
      <formula>#REF!</formula>
    </cfRule>
  </conditionalFormatting>
  <conditionalFormatting sqref="L35 AC35 AT35 BK35 CB35 CS35 DJ35 EA35 ER35 FI35 FZ35 GQ35">
    <cfRule type="cellIs" dxfId="63" priority="8" stopIfTrue="1" operator="lessThanOrEqual">
      <formula>#REF!</formula>
    </cfRule>
    <cfRule type="cellIs" dxfId="62" priority="9" stopIfTrue="1" operator="greaterThan">
      <formula>#REF!</formula>
    </cfRule>
  </conditionalFormatting>
  <conditionalFormatting sqref="L37 AC37 AT37 BK37 CB37 CS37 DJ37 EA37 ER37 FI37 FZ37 GQ37">
    <cfRule type="cellIs" dxfId="61" priority="6" stopIfTrue="1" operator="lessThanOrEqual">
      <formula>#REF!</formula>
    </cfRule>
    <cfRule type="cellIs" dxfId="60" priority="7" stopIfTrue="1" operator="greaterThan">
      <formula>#REF!</formula>
    </cfRule>
  </conditionalFormatting>
  <conditionalFormatting sqref="P11:P19 P23:P31 AG11:AG19">
    <cfRule type="containsBlanks" dxfId="59" priority="4">
      <formula>LEN(TRIM(P11))=0</formula>
    </cfRule>
    <cfRule type="containsBlanks" dxfId="58" priority="5">
      <formula>LEN(TRIM(P11))=0</formula>
    </cfRule>
  </conditionalFormatting>
  <conditionalFormatting sqref="FM11:FM19">
    <cfRule type="containsBlanks" dxfId="57" priority="2">
      <formula>LEN(TRIM(FM11))=0</formula>
    </cfRule>
    <cfRule type="containsBlanks" priority="3">
      <formula>LEN(TRIM(FM11))=0</formula>
    </cfRule>
  </conditionalFormatting>
  <conditionalFormatting sqref="AD23:AG31 M11:P19 M23:P31 AD11:AG19 AU11:AX19 AU23:AX31 BL11:BO19 BL23:BO31 CC11:CF19 CC23:CF31 CT11:CW19 CT23:CW31 DK11:DN19 DK23:DN31 EB11:EE19 EB23:EE31 ES11:EV19 ES23:EV31 FJ11:FM19 FJ23:FM31 GA11:GD19 GA23:GD31 GR11:GU19 GR23:GU31">
    <cfRule type="containsBlanks" dxfId="56" priority="1">
      <formula>LEN(TRIM(M11))=0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GW41"/>
  <sheetViews>
    <sheetView zoomScale="65" zoomScaleNormal="65" workbookViewId="0"/>
  </sheetViews>
  <sheetFormatPr defaultRowHeight="14.3"/>
  <cols>
    <col min="1" max="1" width="2.375" customWidth="1"/>
    <col min="2" max="3" width="8.5" customWidth="1"/>
    <col min="4" max="4" width="7.375" hidden="1" customWidth="1"/>
    <col min="5" max="6" width="8.5" customWidth="1"/>
    <col min="7" max="7" width="3.25" customWidth="1"/>
    <col min="8" max="11" width="7.75" hidden="1" customWidth="1"/>
    <col min="12" max="12" width="7.625" customWidth="1"/>
    <col min="13" max="15" width="0" hidden="1" customWidth="1"/>
    <col min="16" max="16" width="7.625" customWidth="1"/>
    <col min="17" max="17" width="2.25" hidden="1" customWidth="1"/>
    <col min="18" max="18" width="12" hidden="1" customWidth="1"/>
    <col min="19" max="20" width="6.75" hidden="1" customWidth="1"/>
    <col min="21" max="21" width="7.375" hidden="1" customWidth="1"/>
    <col min="22" max="23" width="6.75" hidden="1" customWidth="1"/>
    <col min="24" max="24" width="2.375" customWidth="1"/>
    <col min="25" max="28" width="7.75" hidden="1" customWidth="1"/>
    <col min="29" max="29" width="7.625" customWidth="1"/>
    <col min="30" max="32" width="0" hidden="1" customWidth="1"/>
    <col min="33" max="33" width="7.625" customWidth="1"/>
    <col min="34" max="34" width="2.25" hidden="1" customWidth="1"/>
    <col min="35" max="35" width="12" hidden="1" customWidth="1"/>
    <col min="36" max="37" width="6.75" hidden="1" customWidth="1"/>
    <col min="38" max="38" width="7.375" hidden="1" customWidth="1"/>
    <col min="39" max="40" width="6.75" hidden="1" customWidth="1"/>
    <col min="41" max="41" width="2.375" customWidth="1"/>
    <col min="42" max="45" width="7.75" hidden="1" customWidth="1"/>
    <col min="46" max="46" width="7.625" customWidth="1"/>
    <col min="47" max="49" width="0" hidden="1" customWidth="1"/>
    <col min="50" max="50" width="7.625" customWidth="1"/>
    <col min="51" max="51" width="2.25" hidden="1" customWidth="1"/>
    <col min="52" max="52" width="12" hidden="1" customWidth="1"/>
    <col min="53" max="54" width="6.75" hidden="1" customWidth="1"/>
    <col min="55" max="55" width="7.375" hidden="1" customWidth="1"/>
    <col min="56" max="57" width="6.75" hidden="1" customWidth="1"/>
    <col min="58" max="58" width="2.375" customWidth="1"/>
    <col min="59" max="62" width="7.75" hidden="1" customWidth="1"/>
    <col min="63" max="63" width="7.625" customWidth="1"/>
    <col min="64" max="66" width="0" hidden="1" customWidth="1"/>
    <col min="67" max="67" width="7.625" customWidth="1"/>
    <col min="68" max="68" width="2.25" hidden="1" customWidth="1"/>
    <col min="69" max="69" width="12" hidden="1" customWidth="1"/>
    <col min="70" max="71" width="6.75" hidden="1" customWidth="1"/>
    <col min="72" max="72" width="7.375" hidden="1" customWidth="1"/>
    <col min="73" max="74" width="6.75" hidden="1" customWidth="1"/>
    <col min="75" max="75" width="2.375" customWidth="1"/>
    <col min="76" max="79" width="7.75" hidden="1" customWidth="1"/>
    <col min="80" max="80" width="7.625" customWidth="1"/>
    <col min="81" max="83" width="0" hidden="1" customWidth="1"/>
    <col min="84" max="84" width="7.625" customWidth="1"/>
    <col min="85" max="85" width="2.25" hidden="1" customWidth="1"/>
    <col min="86" max="86" width="12" hidden="1" customWidth="1"/>
    <col min="87" max="88" width="6.75" hidden="1" customWidth="1"/>
    <col min="89" max="89" width="7.375" hidden="1" customWidth="1"/>
    <col min="90" max="91" width="6.75" hidden="1" customWidth="1"/>
    <col min="92" max="92" width="2.375" customWidth="1"/>
    <col min="93" max="96" width="7.75" hidden="1" customWidth="1"/>
    <col min="97" max="97" width="7.625" customWidth="1"/>
    <col min="98" max="100" width="0" hidden="1" customWidth="1"/>
    <col min="101" max="101" width="7.625" customWidth="1"/>
    <col min="102" max="102" width="2.25" hidden="1" customWidth="1"/>
    <col min="103" max="103" width="12" hidden="1" customWidth="1"/>
    <col min="104" max="105" width="6.75" hidden="1" customWidth="1"/>
    <col min="106" max="106" width="7.375" hidden="1" customWidth="1"/>
    <col min="107" max="108" width="6.75" hidden="1" customWidth="1"/>
    <col min="109" max="109" width="2.375" customWidth="1"/>
    <col min="110" max="113" width="7.75" hidden="1" customWidth="1"/>
    <col min="114" max="114" width="7.625" customWidth="1"/>
    <col min="115" max="117" width="0" hidden="1" customWidth="1"/>
    <col min="118" max="118" width="7.625" customWidth="1"/>
    <col min="119" max="119" width="2.25" hidden="1" customWidth="1"/>
    <col min="120" max="120" width="12" hidden="1" customWidth="1"/>
    <col min="121" max="122" width="6.75" hidden="1" customWidth="1"/>
    <col min="123" max="123" width="7.375" hidden="1" customWidth="1"/>
    <col min="124" max="125" width="6.75" hidden="1" customWidth="1"/>
    <col min="126" max="126" width="2.375" hidden="1" customWidth="1"/>
    <col min="127" max="130" width="7.75" hidden="1" customWidth="1"/>
    <col min="131" max="131" width="7.625" hidden="1" customWidth="1"/>
    <col min="132" max="134" width="0" hidden="1" customWidth="1"/>
    <col min="135" max="135" width="7.625" hidden="1" customWidth="1"/>
    <col min="136" max="136" width="2.25" hidden="1" customWidth="1"/>
    <col min="137" max="137" width="12" hidden="1" customWidth="1"/>
    <col min="138" max="139" width="6.75" hidden="1" customWidth="1"/>
    <col min="140" max="140" width="7.375" hidden="1" customWidth="1"/>
    <col min="141" max="142" width="6.75" hidden="1" customWidth="1"/>
    <col min="143" max="143" width="2.375" hidden="1" customWidth="1"/>
    <col min="144" max="147" width="7.75" hidden="1" customWidth="1"/>
    <col min="148" max="148" width="7.625" hidden="1" customWidth="1"/>
    <col min="149" max="151" width="0" hidden="1" customWidth="1"/>
    <col min="152" max="152" width="7.625" hidden="1" customWidth="1"/>
    <col min="153" max="153" width="2.25" hidden="1" customWidth="1"/>
    <col min="154" max="154" width="12" hidden="1" customWidth="1"/>
    <col min="155" max="156" width="6.75" hidden="1" customWidth="1"/>
    <col min="157" max="157" width="7.375" hidden="1" customWidth="1"/>
    <col min="158" max="159" width="6.75" hidden="1" customWidth="1"/>
    <col min="160" max="160" width="2.375" hidden="1" customWidth="1"/>
    <col min="161" max="164" width="7.75" hidden="1" customWidth="1"/>
    <col min="165" max="165" width="7.625" hidden="1" customWidth="1"/>
    <col min="166" max="168" width="0" hidden="1" customWidth="1"/>
    <col min="169" max="169" width="7.625" hidden="1" customWidth="1"/>
    <col min="170" max="170" width="2.25" hidden="1" customWidth="1"/>
    <col min="171" max="171" width="12" hidden="1" customWidth="1"/>
    <col min="172" max="173" width="6.75" hidden="1" customWidth="1"/>
    <col min="174" max="174" width="7.375" hidden="1" customWidth="1"/>
    <col min="175" max="176" width="6.75" hidden="1" customWidth="1"/>
    <col min="177" max="177" width="2.375" hidden="1" customWidth="1"/>
    <col min="178" max="181" width="7.75" hidden="1" customWidth="1"/>
    <col min="182" max="182" width="7.625" hidden="1" customWidth="1"/>
    <col min="183" max="185" width="0" hidden="1" customWidth="1"/>
    <col min="186" max="186" width="7.625" hidden="1" customWidth="1"/>
    <col min="187" max="187" width="2.25" hidden="1" customWidth="1"/>
    <col min="188" max="188" width="12" hidden="1" customWidth="1"/>
    <col min="189" max="190" width="6.75" hidden="1" customWidth="1"/>
    <col min="191" max="191" width="7.375" hidden="1" customWidth="1"/>
    <col min="192" max="193" width="6.75" hidden="1" customWidth="1"/>
    <col min="194" max="194" width="2.375" hidden="1" customWidth="1"/>
    <col min="195" max="198" width="7.75" hidden="1" customWidth="1"/>
    <col min="199" max="199" width="7.625" hidden="1" customWidth="1"/>
    <col min="200" max="202" width="0" hidden="1" customWidth="1"/>
    <col min="203" max="203" width="7.625" hidden="1" customWidth="1"/>
    <col min="204" max="204" width="3.25" customWidth="1"/>
  </cols>
  <sheetData>
    <row r="1" spans="1:205" ht="13.9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</row>
    <row r="2" spans="1:205" ht="4.95" customHeight="1" thickBot="1">
      <c r="A2" s="1"/>
      <c r="B2" s="2"/>
      <c r="C2" s="3"/>
      <c r="D2" s="4"/>
      <c r="E2" s="5"/>
      <c r="F2" s="6"/>
      <c r="G2" s="7"/>
      <c r="H2" s="8"/>
      <c r="I2" s="8"/>
      <c r="J2" s="9"/>
      <c r="K2" s="9"/>
      <c r="L2" s="8"/>
      <c r="M2" s="8"/>
      <c r="N2" s="157"/>
      <c r="O2" s="157"/>
      <c r="P2" s="8"/>
      <c r="Q2" s="157"/>
      <c r="R2" s="158"/>
      <c r="S2" s="2" t="s">
        <v>3</v>
      </c>
      <c r="T2" s="3"/>
      <c r="U2" s="4"/>
      <c r="V2" s="5"/>
      <c r="W2" s="8"/>
      <c r="X2" s="7"/>
      <c r="Y2" s="8"/>
      <c r="Z2" s="8"/>
      <c r="AA2" s="9"/>
      <c r="AB2" s="9"/>
      <c r="AC2" s="8"/>
      <c r="AD2" s="8"/>
      <c r="AE2" s="157"/>
      <c r="AF2" s="157"/>
      <c r="AG2" s="8"/>
      <c r="AH2" s="157"/>
      <c r="AI2" s="158"/>
      <c r="AJ2" s="2" t="s">
        <v>3</v>
      </c>
      <c r="AK2" s="3"/>
      <c r="AL2" s="4"/>
      <c r="AM2" s="5"/>
      <c r="AN2" s="8"/>
      <c r="AO2" s="7"/>
      <c r="AP2" s="8"/>
      <c r="AQ2" s="8"/>
      <c r="AR2" s="9"/>
      <c r="AS2" s="9"/>
      <c r="AT2" s="8"/>
      <c r="AU2" s="8"/>
      <c r="AV2" s="157"/>
      <c r="AW2" s="157"/>
      <c r="AX2" s="8"/>
      <c r="AY2" s="157"/>
      <c r="AZ2" s="158"/>
      <c r="BA2" s="2" t="s">
        <v>3</v>
      </c>
      <c r="BB2" s="3"/>
      <c r="BC2" s="4"/>
      <c r="BD2" s="5"/>
      <c r="BE2" s="8"/>
      <c r="BF2" s="7"/>
      <c r="BG2" s="8"/>
      <c r="BH2" s="8"/>
      <c r="BI2" s="9"/>
      <c r="BJ2" s="9"/>
      <c r="BK2" s="8"/>
      <c r="BL2" s="8"/>
      <c r="BM2" s="157"/>
      <c r="BN2" s="157"/>
      <c r="BO2" s="8"/>
      <c r="BP2" s="157"/>
      <c r="BQ2" s="158"/>
      <c r="BR2" s="2" t="s">
        <v>3</v>
      </c>
      <c r="BS2" s="3"/>
      <c r="BT2" s="4"/>
      <c r="BU2" s="5"/>
      <c r="BV2" s="8"/>
      <c r="BW2" s="7"/>
      <c r="BX2" s="8"/>
      <c r="BY2" s="8"/>
      <c r="BZ2" s="9"/>
      <c r="CA2" s="9"/>
      <c r="CB2" s="8"/>
      <c r="CC2" s="8"/>
      <c r="CD2" s="157"/>
      <c r="CE2" s="157"/>
      <c r="CF2" s="8"/>
      <c r="CG2" s="157"/>
      <c r="CH2" s="158"/>
      <c r="CI2" s="2" t="s">
        <v>3</v>
      </c>
      <c r="CJ2" s="3"/>
      <c r="CK2" s="4"/>
      <c r="CL2" s="5"/>
      <c r="CM2" s="8"/>
      <c r="CN2" s="7"/>
      <c r="CO2" s="8"/>
      <c r="CP2" s="8"/>
      <c r="CQ2" s="9"/>
      <c r="CR2" s="9"/>
      <c r="CS2" s="8"/>
      <c r="CT2" s="8"/>
      <c r="CU2" s="157"/>
      <c r="CV2" s="157"/>
      <c r="CW2" s="8"/>
      <c r="CX2" s="157"/>
      <c r="CY2" s="158"/>
      <c r="CZ2" s="2" t="s">
        <v>3</v>
      </c>
      <c r="DA2" s="3"/>
      <c r="DB2" s="4"/>
      <c r="DC2" s="5"/>
      <c r="DD2" s="8"/>
      <c r="DE2" s="7"/>
      <c r="DF2" s="8"/>
      <c r="DG2" s="8"/>
      <c r="DH2" s="9"/>
      <c r="DI2" s="9"/>
      <c r="DJ2" s="8"/>
      <c r="DK2" s="8"/>
      <c r="DL2" s="157"/>
      <c r="DM2" s="157"/>
      <c r="DN2" s="8"/>
      <c r="DO2" s="157"/>
      <c r="DP2" s="158"/>
      <c r="DQ2" s="2" t="s">
        <v>3</v>
      </c>
      <c r="DR2" s="3"/>
      <c r="DS2" s="4"/>
      <c r="DT2" s="5"/>
      <c r="DU2" s="8"/>
      <c r="DV2" s="7"/>
      <c r="DW2" s="8"/>
      <c r="DX2" s="8"/>
      <c r="DY2" s="9"/>
      <c r="DZ2" s="9"/>
      <c r="EA2" s="8"/>
      <c r="EB2" s="8"/>
      <c r="EC2" s="157"/>
      <c r="ED2" s="157"/>
      <c r="EE2" s="8"/>
      <c r="EF2" s="157"/>
      <c r="EG2" s="158"/>
      <c r="EH2" s="2" t="s">
        <v>3</v>
      </c>
      <c r="EI2" s="3"/>
      <c r="EJ2" s="4"/>
      <c r="EK2" s="5"/>
      <c r="EL2" s="8"/>
      <c r="EM2" s="7"/>
      <c r="EN2" s="8"/>
      <c r="EO2" s="8"/>
      <c r="EP2" s="9"/>
      <c r="EQ2" s="9"/>
      <c r="ER2" s="8"/>
      <c r="ES2" s="8"/>
      <c r="ET2" s="157"/>
      <c r="EU2" s="157"/>
      <c r="EV2" s="8"/>
      <c r="EW2" s="157"/>
      <c r="EX2" s="158"/>
      <c r="EY2" s="2" t="s">
        <v>3</v>
      </c>
      <c r="EZ2" s="3"/>
      <c r="FA2" s="4"/>
      <c r="FB2" s="5"/>
      <c r="FC2" s="8"/>
      <c r="FD2" s="7"/>
      <c r="FE2" s="8"/>
      <c r="FF2" s="8"/>
      <c r="FG2" s="9"/>
      <c r="FH2" s="9"/>
      <c r="FI2" s="8"/>
      <c r="FJ2" s="8"/>
      <c r="FK2" s="157"/>
      <c r="FL2" s="157"/>
      <c r="FM2" s="8"/>
      <c r="FN2" s="157"/>
      <c r="FO2" s="158"/>
      <c r="FP2" s="2" t="s">
        <v>3</v>
      </c>
      <c r="FQ2" s="3"/>
      <c r="FR2" s="4"/>
      <c r="FS2" s="5"/>
      <c r="FT2" s="8"/>
      <c r="FU2" s="7"/>
      <c r="FV2" s="8"/>
      <c r="FW2" s="8"/>
      <c r="FX2" s="9"/>
      <c r="FY2" s="9"/>
      <c r="FZ2" s="8"/>
      <c r="GA2" s="8"/>
      <c r="GB2" s="157"/>
      <c r="GC2" s="157"/>
      <c r="GD2" s="8"/>
      <c r="GE2" s="157"/>
      <c r="GF2" s="158"/>
      <c r="GG2" s="2" t="s">
        <v>3</v>
      </c>
      <c r="GH2" s="3"/>
      <c r="GI2" s="4"/>
      <c r="GJ2" s="5"/>
      <c r="GK2" s="8"/>
      <c r="GL2" s="7"/>
      <c r="GM2" s="8"/>
      <c r="GN2" s="8"/>
      <c r="GO2" s="9"/>
      <c r="GP2" s="9"/>
      <c r="GQ2" s="8"/>
      <c r="GR2" s="8"/>
      <c r="GS2" s="157"/>
      <c r="GT2" s="157"/>
      <c r="GU2" s="8"/>
      <c r="GV2" s="159"/>
      <c r="GW2" s="1"/>
    </row>
    <row r="3" spans="1:205" ht="16.3" thickBot="1">
      <c r="A3" s="1"/>
      <c r="B3" s="10" t="s">
        <v>4</v>
      </c>
      <c r="C3" s="11"/>
      <c r="D3" s="11"/>
      <c r="E3" s="11" t="s">
        <v>5</v>
      </c>
      <c r="F3" s="12"/>
      <c r="G3" s="13"/>
      <c r="H3" s="13"/>
      <c r="I3" s="13"/>
      <c r="J3" s="13"/>
      <c r="K3" s="13"/>
      <c r="L3" s="404" t="s">
        <v>52</v>
      </c>
      <c r="M3" s="405"/>
      <c r="N3" s="405"/>
      <c r="O3" s="405"/>
      <c r="P3" s="406"/>
      <c r="Q3" s="160"/>
      <c r="R3" s="161"/>
      <c r="S3" s="10" t="s">
        <v>4</v>
      </c>
      <c r="T3" s="11"/>
      <c r="U3" s="11"/>
      <c r="V3" s="11" t="s">
        <v>5</v>
      </c>
      <c r="W3" s="13"/>
      <c r="X3" s="13"/>
      <c r="Y3" s="13"/>
      <c r="Z3" s="13"/>
      <c r="AA3" s="13"/>
      <c r="AB3" s="13"/>
      <c r="AC3" s="404" t="s">
        <v>53</v>
      </c>
      <c r="AD3" s="405"/>
      <c r="AE3" s="405"/>
      <c r="AF3" s="405"/>
      <c r="AG3" s="406"/>
      <c r="AH3" s="160"/>
      <c r="AI3" s="161"/>
      <c r="AJ3" s="10" t="s">
        <v>4</v>
      </c>
      <c r="AK3" s="11"/>
      <c r="AL3" s="11"/>
      <c r="AM3" s="11" t="s">
        <v>5</v>
      </c>
      <c r="AN3" s="13"/>
      <c r="AO3" s="13"/>
      <c r="AP3" s="13"/>
      <c r="AQ3" s="13"/>
      <c r="AR3" s="13"/>
      <c r="AS3" s="13"/>
      <c r="AT3" s="404" t="s">
        <v>54</v>
      </c>
      <c r="AU3" s="405"/>
      <c r="AV3" s="405"/>
      <c r="AW3" s="405"/>
      <c r="AX3" s="406"/>
      <c r="AY3" s="160"/>
      <c r="AZ3" s="161"/>
      <c r="BA3" s="10" t="s">
        <v>4</v>
      </c>
      <c r="BB3" s="11"/>
      <c r="BC3" s="11"/>
      <c r="BD3" s="11" t="s">
        <v>5</v>
      </c>
      <c r="BE3" s="13"/>
      <c r="BF3" s="13"/>
      <c r="BG3" s="13"/>
      <c r="BH3" s="13"/>
      <c r="BI3" s="13"/>
      <c r="BJ3" s="13"/>
      <c r="BK3" s="404" t="s">
        <v>55</v>
      </c>
      <c r="BL3" s="405"/>
      <c r="BM3" s="405"/>
      <c r="BN3" s="405"/>
      <c r="BO3" s="406"/>
      <c r="BP3" s="160"/>
      <c r="BQ3" s="161"/>
      <c r="BR3" s="10" t="s">
        <v>4</v>
      </c>
      <c r="BS3" s="11"/>
      <c r="BT3" s="11"/>
      <c r="BU3" s="11" t="s">
        <v>5</v>
      </c>
      <c r="BV3" s="13"/>
      <c r="BW3" s="13"/>
      <c r="BX3" s="13"/>
      <c r="BY3" s="13"/>
      <c r="BZ3" s="13"/>
      <c r="CA3" s="13"/>
      <c r="CB3" s="404" t="s">
        <v>56</v>
      </c>
      <c r="CC3" s="405"/>
      <c r="CD3" s="405"/>
      <c r="CE3" s="405"/>
      <c r="CF3" s="406"/>
      <c r="CG3" s="160"/>
      <c r="CH3" s="161"/>
      <c r="CI3" s="10" t="s">
        <v>4</v>
      </c>
      <c r="CJ3" s="11"/>
      <c r="CK3" s="11"/>
      <c r="CL3" s="11" t="s">
        <v>5</v>
      </c>
      <c r="CM3" s="13"/>
      <c r="CN3" s="13"/>
      <c r="CO3" s="13"/>
      <c r="CP3" s="13"/>
      <c r="CQ3" s="13"/>
      <c r="CR3" s="13"/>
      <c r="CS3" s="404" t="s">
        <v>57</v>
      </c>
      <c r="CT3" s="405"/>
      <c r="CU3" s="405"/>
      <c r="CV3" s="405"/>
      <c r="CW3" s="406"/>
      <c r="CX3" s="160"/>
      <c r="CY3" s="161"/>
      <c r="CZ3" s="10" t="s">
        <v>4</v>
      </c>
      <c r="DA3" s="11"/>
      <c r="DB3" s="11"/>
      <c r="DC3" s="11" t="s">
        <v>5</v>
      </c>
      <c r="DD3" s="13"/>
      <c r="DE3" s="13"/>
      <c r="DF3" s="13"/>
      <c r="DG3" s="13"/>
      <c r="DH3" s="13"/>
      <c r="DI3" s="13"/>
      <c r="DJ3" s="404" t="s">
        <v>58</v>
      </c>
      <c r="DK3" s="405"/>
      <c r="DL3" s="405"/>
      <c r="DM3" s="405"/>
      <c r="DN3" s="406"/>
      <c r="DO3" s="160"/>
      <c r="DP3" s="161"/>
      <c r="DQ3" s="10" t="s">
        <v>4</v>
      </c>
      <c r="DR3" s="11"/>
      <c r="DS3" s="11"/>
      <c r="DT3" s="11" t="s">
        <v>5</v>
      </c>
      <c r="DU3" s="13"/>
      <c r="DV3" s="13"/>
      <c r="DW3" s="13"/>
      <c r="DX3" s="13"/>
      <c r="DY3" s="13"/>
      <c r="DZ3" s="13"/>
      <c r="EA3" s="404" t="s">
        <v>59</v>
      </c>
      <c r="EB3" s="405"/>
      <c r="EC3" s="405"/>
      <c r="ED3" s="405"/>
      <c r="EE3" s="406"/>
      <c r="EF3" s="160"/>
      <c r="EG3" s="161"/>
      <c r="EH3" s="10" t="s">
        <v>4</v>
      </c>
      <c r="EI3" s="11"/>
      <c r="EJ3" s="11"/>
      <c r="EK3" s="11" t="s">
        <v>5</v>
      </c>
      <c r="EL3" s="13"/>
      <c r="EM3" s="13"/>
      <c r="EN3" s="13"/>
      <c r="EO3" s="13"/>
      <c r="EP3" s="13"/>
      <c r="EQ3" s="13"/>
      <c r="ER3" s="404" t="s">
        <v>60</v>
      </c>
      <c r="ES3" s="405"/>
      <c r="ET3" s="405"/>
      <c r="EU3" s="405"/>
      <c r="EV3" s="406"/>
      <c r="EW3" s="160"/>
      <c r="EX3" s="161"/>
      <c r="EY3" s="10" t="s">
        <v>4</v>
      </c>
      <c r="EZ3" s="11"/>
      <c r="FA3" s="11"/>
      <c r="FB3" s="11" t="s">
        <v>5</v>
      </c>
      <c r="FC3" s="13"/>
      <c r="FD3" s="13"/>
      <c r="FE3" s="13"/>
      <c r="FF3" s="13"/>
      <c r="FG3" s="13"/>
      <c r="FH3" s="13"/>
      <c r="FI3" s="404" t="s">
        <v>61</v>
      </c>
      <c r="FJ3" s="405"/>
      <c r="FK3" s="405"/>
      <c r="FL3" s="405"/>
      <c r="FM3" s="406"/>
      <c r="FN3" s="160"/>
      <c r="FO3" s="161"/>
      <c r="FP3" s="10" t="s">
        <v>4</v>
      </c>
      <c r="FQ3" s="11"/>
      <c r="FR3" s="11"/>
      <c r="FS3" s="11" t="s">
        <v>5</v>
      </c>
      <c r="FT3" s="13"/>
      <c r="FU3" s="13"/>
      <c r="FV3" s="13"/>
      <c r="FW3" s="13"/>
      <c r="FX3" s="13"/>
      <c r="FY3" s="13"/>
      <c r="FZ3" s="404" t="s">
        <v>62</v>
      </c>
      <c r="GA3" s="405"/>
      <c r="GB3" s="405"/>
      <c r="GC3" s="405"/>
      <c r="GD3" s="406"/>
      <c r="GE3" s="160"/>
      <c r="GF3" s="161"/>
      <c r="GG3" s="10" t="s">
        <v>4</v>
      </c>
      <c r="GH3" s="11"/>
      <c r="GI3" s="11"/>
      <c r="GJ3" s="11" t="s">
        <v>5</v>
      </c>
      <c r="GK3" s="13"/>
      <c r="GL3" s="13"/>
      <c r="GM3" s="13"/>
      <c r="GN3" s="13"/>
      <c r="GO3" s="13"/>
      <c r="GP3" s="13"/>
      <c r="GQ3" s="404" t="s">
        <v>63</v>
      </c>
      <c r="GR3" s="405"/>
      <c r="GS3" s="405"/>
      <c r="GT3" s="405"/>
      <c r="GU3" s="406"/>
      <c r="GV3" s="162"/>
      <c r="GW3" s="1"/>
    </row>
    <row r="4" spans="1:205" ht="32.950000000000003" customHeight="1" thickBot="1">
      <c r="A4" s="1"/>
      <c r="B4" s="399" t="s">
        <v>34</v>
      </c>
      <c r="C4" s="400"/>
      <c r="D4" s="401"/>
      <c r="E4" s="402">
        <f>Details!E4</f>
        <v>44508</v>
      </c>
      <c r="F4" s="403"/>
      <c r="G4" s="14"/>
      <c r="H4" s="14"/>
      <c r="I4" s="14"/>
      <c r="J4" s="15"/>
      <c r="K4" s="15"/>
      <c r="L4" s="393" t="str">
        <f>Details!B1</f>
        <v>Kevin Belnkinsopp</v>
      </c>
      <c r="M4" s="394"/>
      <c r="N4" s="394"/>
      <c r="O4" s="394"/>
      <c r="P4" s="395"/>
      <c r="Q4" s="16"/>
      <c r="R4" s="163"/>
      <c r="S4" s="396" t="s">
        <v>7</v>
      </c>
      <c r="T4" s="397"/>
      <c r="U4" s="398"/>
      <c r="V4" s="164">
        <v>38739</v>
      </c>
      <c r="W4" s="165"/>
      <c r="X4" s="166"/>
      <c r="Y4" s="166"/>
      <c r="Z4" s="166"/>
      <c r="AA4" s="166"/>
      <c r="AB4" s="166"/>
      <c r="AC4" s="393" t="str">
        <f>Details!B2</f>
        <v>John Ford</v>
      </c>
      <c r="AD4" s="394"/>
      <c r="AE4" s="394"/>
      <c r="AF4" s="394"/>
      <c r="AG4" s="395"/>
      <c r="AH4" s="16"/>
      <c r="AI4" s="163"/>
      <c r="AJ4" s="396" t="s">
        <v>7</v>
      </c>
      <c r="AK4" s="397"/>
      <c r="AL4" s="398"/>
      <c r="AM4" s="164">
        <v>38739</v>
      </c>
      <c r="AN4" s="165"/>
      <c r="AO4" s="166"/>
      <c r="AP4" s="166"/>
      <c r="AQ4" s="166"/>
      <c r="AR4" s="166"/>
      <c r="AS4" s="166"/>
      <c r="AT4" s="393" t="str">
        <f>Details!B3</f>
        <v>Derek Griffiths</v>
      </c>
      <c r="AU4" s="394"/>
      <c r="AV4" s="394"/>
      <c r="AW4" s="394"/>
      <c r="AX4" s="395"/>
      <c r="AY4" s="16"/>
      <c r="AZ4" s="163"/>
      <c r="BA4" s="396" t="s">
        <v>7</v>
      </c>
      <c r="BB4" s="397"/>
      <c r="BC4" s="398"/>
      <c r="BD4" s="164">
        <v>38739</v>
      </c>
      <c r="BE4" s="165"/>
      <c r="BF4" s="166"/>
      <c r="BG4" s="166"/>
      <c r="BH4" s="166"/>
      <c r="BI4" s="166"/>
      <c r="BJ4" s="166"/>
      <c r="BK4" s="393" t="str">
        <f>Details!B4</f>
        <v>Ian Gunn</v>
      </c>
      <c r="BL4" s="394"/>
      <c r="BM4" s="394"/>
      <c r="BN4" s="394"/>
      <c r="BO4" s="395"/>
      <c r="BP4" s="16"/>
      <c r="BQ4" s="163"/>
      <c r="BR4" s="396" t="s">
        <v>7</v>
      </c>
      <c r="BS4" s="397"/>
      <c r="BT4" s="398"/>
      <c r="BU4" s="164">
        <v>38739</v>
      </c>
      <c r="BV4" s="165"/>
      <c r="BW4" s="166"/>
      <c r="BX4" s="166"/>
      <c r="BY4" s="166"/>
      <c r="BZ4" s="166"/>
      <c r="CA4" s="166"/>
      <c r="CB4" s="393" t="str">
        <f>Details!B5</f>
        <v>Rico Liverani</v>
      </c>
      <c r="CC4" s="394"/>
      <c r="CD4" s="394"/>
      <c r="CE4" s="394"/>
      <c r="CF4" s="395"/>
      <c r="CG4" s="16"/>
      <c r="CH4" s="163"/>
      <c r="CI4" s="396" t="s">
        <v>7</v>
      </c>
      <c r="CJ4" s="397"/>
      <c r="CK4" s="398"/>
      <c r="CL4" s="164">
        <v>38739</v>
      </c>
      <c r="CM4" s="165"/>
      <c r="CN4" s="166"/>
      <c r="CO4" s="166"/>
      <c r="CP4" s="166"/>
      <c r="CQ4" s="166"/>
      <c r="CR4" s="166"/>
      <c r="CS4" s="393" t="str">
        <f>Details!B6</f>
        <v>Paul Marshall</v>
      </c>
      <c r="CT4" s="394"/>
      <c r="CU4" s="394"/>
      <c r="CV4" s="394"/>
      <c r="CW4" s="395"/>
      <c r="CX4" s="16"/>
      <c r="CY4" s="163"/>
      <c r="CZ4" s="396" t="s">
        <v>7</v>
      </c>
      <c r="DA4" s="397"/>
      <c r="DB4" s="398"/>
      <c r="DC4" s="164">
        <v>38739</v>
      </c>
      <c r="DD4" s="165"/>
      <c r="DE4" s="166"/>
      <c r="DF4" s="166"/>
      <c r="DG4" s="166"/>
      <c r="DH4" s="166"/>
      <c r="DI4" s="166"/>
      <c r="DJ4" s="393" t="str">
        <f>Details!B7</f>
        <v>Dave Watts</v>
      </c>
      <c r="DK4" s="394"/>
      <c r="DL4" s="394"/>
      <c r="DM4" s="394"/>
      <c r="DN4" s="395"/>
      <c r="DO4" s="16"/>
      <c r="DP4" s="163"/>
      <c r="DQ4" s="396" t="s">
        <v>7</v>
      </c>
      <c r="DR4" s="397"/>
      <c r="DS4" s="398"/>
      <c r="DT4" s="164">
        <v>38739</v>
      </c>
      <c r="DU4" s="165"/>
      <c r="DV4" s="166"/>
      <c r="DW4" s="166"/>
      <c r="DX4" s="166"/>
      <c r="DY4" s="166"/>
      <c r="DZ4" s="166"/>
      <c r="EA4" s="393">
        <f>Details!B8</f>
        <v>0</v>
      </c>
      <c r="EB4" s="394"/>
      <c r="EC4" s="394"/>
      <c r="ED4" s="394"/>
      <c r="EE4" s="395"/>
      <c r="EF4" s="16"/>
      <c r="EG4" s="163"/>
      <c r="EH4" s="396" t="s">
        <v>7</v>
      </c>
      <c r="EI4" s="397"/>
      <c r="EJ4" s="398"/>
      <c r="EK4" s="164">
        <v>38739</v>
      </c>
      <c r="EL4" s="165"/>
      <c r="EM4" s="166"/>
      <c r="EN4" s="166"/>
      <c r="EO4" s="166"/>
      <c r="EP4" s="166"/>
      <c r="EQ4" s="166"/>
      <c r="ER4" s="393"/>
      <c r="ES4" s="394"/>
      <c r="ET4" s="394"/>
      <c r="EU4" s="394"/>
      <c r="EV4" s="395"/>
      <c r="EW4" s="16"/>
      <c r="EX4" s="163"/>
      <c r="EY4" s="396" t="s">
        <v>7</v>
      </c>
      <c r="EZ4" s="397"/>
      <c r="FA4" s="398"/>
      <c r="FB4" s="164">
        <v>38739</v>
      </c>
      <c r="FC4" s="165"/>
      <c r="FD4" s="166"/>
      <c r="FE4" s="166"/>
      <c r="FF4" s="166"/>
      <c r="FG4" s="166"/>
      <c r="FH4" s="166"/>
      <c r="FI4" s="393"/>
      <c r="FJ4" s="394"/>
      <c r="FK4" s="394"/>
      <c r="FL4" s="394"/>
      <c r="FM4" s="395"/>
      <c r="FN4" s="16"/>
      <c r="FO4" s="163"/>
      <c r="FP4" s="396" t="s">
        <v>7</v>
      </c>
      <c r="FQ4" s="397"/>
      <c r="FR4" s="398"/>
      <c r="FS4" s="164">
        <v>38739</v>
      </c>
      <c r="FT4" s="165"/>
      <c r="FU4" s="166"/>
      <c r="FV4" s="166"/>
      <c r="FW4" s="166"/>
      <c r="FX4" s="166"/>
      <c r="FY4" s="166"/>
      <c r="FZ4" s="393"/>
      <c r="GA4" s="394"/>
      <c r="GB4" s="394"/>
      <c r="GC4" s="394"/>
      <c r="GD4" s="395"/>
      <c r="GE4" s="16"/>
      <c r="GF4" s="163"/>
      <c r="GG4" s="396" t="s">
        <v>7</v>
      </c>
      <c r="GH4" s="397"/>
      <c r="GI4" s="398"/>
      <c r="GJ4" s="164">
        <v>38739</v>
      </c>
      <c r="GK4" s="165"/>
      <c r="GL4" s="166"/>
      <c r="GM4" s="166"/>
      <c r="GN4" s="166"/>
      <c r="GO4" s="166"/>
      <c r="GP4" s="166"/>
      <c r="GQ4" s="393"/>
      <c r="GR4" s="394"/>
      <c r="GS4" s="394"/>
      <c r="GT4" s="394"/>
      <c r="GU4" s="395"/>
      <c r="GV4" s="167"/>
      <c r="GW4" s="1"/>
    </row>
    <row r="5" spans="1:205" ht="10.199999999999999" hidden="1" customHeight="1">
      <c r="A5" s="17"/>
      <c r="B5" s="386"/>
      <c r="C5" s="387"/>
      <c r="D5" s="387"/>
      <c r="E5" s="387"/>
      <c r="F5" s="18"/>
      <c r="G5" s="19"/>
      <c r="H5" s="20"/>
      <c r="I5" s="20"/>
      <c r="J5" s="20"/>
      <c r="K5" s="20"/>
      <c r="L5" s="20"/>
      <c r="M5" s="168"/>
      <c r="N5" s="21"/>
      <c r="O5" s="21"/>
      <c r="P5" s="21"/>
      <c r="Q5" s="21"/>
      <c r="R5" s="21"/>
      <c r="S5" s="386"/>
      <c r="T5" s="387"/>
      <c r="U5" s="387"/>
      <c r="V5" s="387"/>
      <c r="W5" s="169"/>
      <c r="X5" s="19"/>
      <c r="Y5" s="20"/>
      <c r="Z5" s="20"/>
      <c r="AA5" s="20"/>
      <c r="AB5" s="20"/>
      <c r="AC5" s="20"/>
      <c r="AD5" s="168"/>
      <c r="AE5" s="21"/>
      <c r="AF5" s="21"/>
      <c r="AG5" s="21"/>
      <c r="AH5" s="21"/>
      <c r="AI5" s="21"/>
      <c r="AJ5" s="386"/>
      <c r="AK5" s="387"/>
      <c r="AL5" s="387"/>
      <c r="AM5" s="387"/>
      <c r="AN5" s="169"/>
      <c r="AO5" s="19"/>
      <c r="AP5" s="20"/>
      <c r="AQ5" s="20"/>
      <c r="AR5" s="20"/>
      <c r="AS5" s="20"/>
      <c r="AT5" s="20"/>
      <c r="AU5" s="168"/>
      <c r="AV5" s="21"/>
      <c r="AW5" s="21"/>
      <c r="AX5" s="21"/>
      <c r="AY5" s="21"/>
      <c r="AZ5" s="21"/>
      <c r="BA5" s="386"/>
      <c r="BB5" s="387"/>
      <c r="BC5" s="387"/>
      <c r="BD5" s="387"/>
      <c r="BE5" s="169"/>
      <c r="BF5" s="19"/>
      <c r="BG5" s="20"/>
      <c r="BH5" s="20"/>
      <c r="BI5" s="20"/>
      <c r="BJ5" s="20"/>
      <c r="BK5" s="20"/>
      <c r="BL5" s="168"/>
      <c r="BM5" s="21"/>
      <c r="BN5" s="21"/>
      <c r="BO5" s="21"/>
      <c r="BP5" s="21"/>
      <c r="BQ5" s="21"/>
      <c r="BR5" s="386"/>
      <c r="BS5" s="387"/>
      <c r="BT5" s="387"/>
      <c r="BU5" s="387"/>
      <c r="BV5" s="169"/>
      <c r="BW5" s="19"/>
      <c r="BX5" s="20"/>
      <c r="BY5" s="20"/>
      <c r="BZ5" s="20"/>
      <c r="CA5" s="20"/>
      <c r="CB5" s="20"/>
      <c r="CC5" s="168"/>
      <c r="CD5" s="21"/>
      <c r="CE5" s="21"/>
      <c r="CF5" s="21"/>
      <c r="CG5" s="21"/>
      <c r="CH5" s="21"/>
      <c r="CI5" s="386"/>
      <c r="CJ5" s="387"/>
      <c r="CK5" s="387"/>
      <c r="CL5" s="387"/>
      <c r="CM5" s="169"/>
      <c r="CN5" s="19"/>
      <c r="CO5" s="20"/>
      <c r="CP5" s="20"/>
      <c r="CQ5" s="20"/>
      <c r="CR5" s="20"/>
      <c r="CS5" s="20"/>
      <c r="CT5" s="168"/>
      <c r="CU5" s="21"/>
      <c r="CV5" s="21"/>
      <c r="CW5" s="21"/>
      <c r="CX5" s="21"/>
      <c r="CY5" s="21"/>
      <c r="CZ5" s="386"/>
      <c r="DA5" s="387"/>
      <c r="DB5" s="387"/>
      <c r="DC5" s="387"/>
      <c r="DD5" s="169"/>
      <c r="DE5" s="19"/>
      <c r="DF5" s="20"/>
      <c r="DG5" s="20"/>
      <c r="DH5" s="20"/>
      <c r="DI5" s="20"/>
      <c r="DJ5" s="20"/>
      <c r="DK5" s="168"/>
      <c r="DL5" s="21"/>
      <c r="DM5" s="21"/>
      <c r="DN5" s="21"/>
      <c r="DO5" s="21"/>
      <c r="DP5" s="21"/>
      <c r="DQ5" s="386"/>
      <c r="DR5" s="387"/>
      <c r="DS5" s="387"/>
      <c r="DT5" s="387"/>
      <c r="DU5" s="169"/>
      <c r="DV5" s="19"/>
      <c r="DW5" s="20"/>
      <c r="DX5" s="20"/>
      <c r="DY5" s="20"/>
      <c r="DZ5" s="20"/>
      <c r="EA5" s="20"/>
      <c r="EB5" s="168"/>
      <c r="EC5" s="21"/>
      <c r="ED5" s="21"/>
      <c r="EE5" s="21"/>
      <c r="EF5" s="21"/>
      <c r="EG5" s="21"/>
      <c r="EH5" s="386"/>
      <c r="EI5" s="387"/>
      <c r="EJ5" s="387"/>
      <c r="EK5" s="387"/>
      <c r="EL5" s="169"/>
      <c r="EM5" s="19"/>
      <c r="EN5" s="20"/>
      <c r="EO5" s="20"/>
      <c r="EP5" s="20"/>
      <c r="EQ5" s="20"/>
      <c r="ER5" s="20"/>
      <c r="ES5" s="168"/>
      <c r="ET5" s="21"/>
      <c r="EU5" s="21"/>
      <c r="EV5" s="21"/>
      <c r="EW5" s="21"/>
      <c r="EX5" s="21"/>
      <c r="EY5" s="386"/>
      <c r="EZ5" s="387"/>
      <c r="FA5" s="387"/>
      <c r="FB5" s="387"/>
      <c r="FC5" s="169"/>
      <c r="FD5" s="19"/>
      <c r="FE5" s="20"/>
      <c r="FF5" s="20"/>
      <c r="FG5" s="20"/>
      <c r="FH5" s="20"/>
      <c r="FI5" s="20"/>
      <c r="FJ5" s="168"/>
      <c r="FK5" s="21"/>
      <c r="FL5" s="21"/>
      <c r="FM5" s="21"/>
      <c r="FN5" s="21"/>
      <c r="FO5" s="21"/>
      <c r="FP5" s="386"/>
      <c r="FQ5" s="387"/>
      <c r="FR5" s="387"/>
      <c r="FS5" s="387"/>
      <c r="FT5" s="169"/>
      <c r="FU5" s="19"/>
      <c r="FV5" s="20"/>
      <c r="FW5" s="20"/>
      <c r="FX5" s="20"/>
      <c r="FY5" s="20"/>
      <c r="FZ5" s="20"/>
      <c r="GA5" s="168"/>
      <c r="GB5" s="21"/>
      <c r="GC5" s="21"/>
      <c r="GD5" s="21"/>
      <c r="GE5" s="21"/>
      <c r="GF5" s="21"/>
      <c r="GG5" s="386"/>
      <c r="GH5" s="387"/>
      <c r="GI5" s="387"/>
      <c r="GJ5" s="387"/>
      <c r="GK5" s="169"/>
      <c r="GL5" s="19"/>
      <c r="GM5" s="20"/>
      <c r="GN5" s="20"/>
      <c r="GO5" s="20"/>
      <c r="GP5" s="20"/>
      <c r="GQ5" s="20"/>
      <c r="GR5" s="168"/>
      <c r="GS5" s="21"/>
      <c r="GT5" s="21"/>
      <c r="GU5" s="21"/>
      <c r="GV5" s="22"/>
      <c r="GW5" s="1"/>
    </row>
    <row r="6" spans="1:205" ht="14.45" hidden="1" customHeight="1">
      <c r="A6" s="1"/>
      <c r="B6" s="388"/>
      <c r="C6" s="389"/>
      <c r="D6" s="389"/>
      <c r="E6" s="389"/>
      <c r="F6" s="23"/>
      <c r="G6" s="24"/>
      <c r="H6" s="24"/>
      <c r="I6" s="25"/>
      <c r="J6" s="25"/>
      <c r="K6" s="25"/>
      <c r="L6" s="25"/>
      <c r="M6" s="26"/>
      <c r="N6" s="21"/>
      <c r="O6" s="21"/>
      <c r="P6" s="21"/>
      <c r="Q6" s="21"/>
      <c r="R6" s="161"/>
      <c r="S6" s="388"/>
      <c r="T6" s="389"/>
      <c r="U6" s="389"/>
      <c r="V6" s="389"/>
      <c r="W6" s="26"/>
      <c r="X6" s="24"/>
      <c r="Y6" s="24"/>
      <c r="Z6" s="25"/>
      <c r="AA6" s="25"/>
      <c r="AB6" s="25"/>
      <c r="AC6" s="25"/>
      <c r="AD6" s="26"/>
      <c r="AE6" s="21"/>
      <c r="AF6" s="21"/>
      <c r="AG6" s="21"/>
      <c r="AH6" s="21"/>
      <c r="AI6" s="161"/>
      <c r="AJ6" s="388"/>
      <c r="AK6" s="389"/>
      <c r="AL6" s="389"/>
      <c r="AM6" s="389"/>
      <c r="AN6" s="26"/>
      <c r="AO6" s="24"/>
      <c r="AP6" s="24"/>
      <c r="AQ6" s="25"/>
      <c r="AR6" s="25"/>
      <c r="AS6" s="25"/>
      <c r="AT6" s="25"/>
      <c r="AU6" s="26"/>
      <c r="AV6" s="21"/>
      <c r="AW6" s="21"/>
      <c r="AX6" s="21"/>
      <c r="AY6" s="21"/>
      <c r="AZ6" s="161"/>
      <c r="BA6" s="388"/>
      <c r="BB6" s="389"/>
      <c r="BC6" s="389"/>
      <c r="BD6" s="389"/>
      <c r="BE6" s="26"/>
      <c r="BF6" s="24"/>
      <c r="BG6" s="24"/>
      <c r="BH6" s="25"/>
      <c r="BI6" s="25"/>
      <c r="BJ6" s="25"/>
      <c r="BK6" s="25"/>
      <c r="BL6" s="26"/>
      <c r="BM6" s="21"/>
      <c r="BN6" s="21"/>
      <c r="BO6" s="21"/>
      <c r="BP6" s="21"/>
      <c r="BQ6" s="161"/>
      <c r="BR6" s="388"/>
      <c r="BS6" s="389"/>
      <c r="BT6" s="389"/>
      <c r="BU6" s="389"/>
      <c r="BV6" s="26"/>
      <c r="BW6" s="24"/>
      <c r="BX6" s="24"/>
      <c r="BY6" s="25"/>
      <c r="BZ6" s="25"/>
      <c r="CA6" s="25"/>
      <c r="CB6" s="25"/>
      <c r="CC6" s="26"/>
      <c r="CD6" s="21"/>
      <c r="CE6" s="21"/>
      <c r="CF6" s="21"/>
      <c r="CG6" s="21"/>
      <c r="CH6" s="161"/>
      <c r="CI6" s="388"/>
      <c r="CJ6" s="389"/>
      <c r="CK6" s="389"/>
      <c r="CL6" s="389"/>
      <c r="CM6" s="26"/>
      <c r="CN6" s="24"/>
      <c r="CO6" s="24"/>
      <c r="CP6" s="25"/>
      <c r="CQ6" s="25"/>
      <c r="CR6" s="25"/>
      <c r="CS6" s="25"/>
      <c r="CT6" s="26"/>
      <c r="CU6" s="21"/>
      <c r="CV6" s="21"/>
      <c r="CW6" s="21"/>
      <c r="CX6" s="21"/>
      <c r="CY6" s="161"/>
      <c r="CZ6" s="388"/>
      <c r="DA6" s="389"/>
      <c r="DB6" s="389"/>
      <c r="DC6" s="389"/>
      <c r="DD6" s="26"/>
      <c r="DE6" s="24"/>
      <c r="DF6" s="24"/>
      <c r="DG6" s="25"/>
      <c r="DH6" s="25"/>
      <c r="DI6" s="25"/>
      <c r="DJ6" s="25"/>
      <c r="DK6" s="26"/>
      <c r="DL6" s="21"/>
      <c r="DM6" s="21"/>
      <c r="DN6" s="21"/>
      <c r="DO6" s="21"/>
      <c r="DP6" s="161"/>
      <c r="DQ6" s="388"/>
      <c r="DR6" s="389"/>
      <c r="DS6" s="389"/>
      <c r="DT6" s="389"/>
      <c r="DU6" s="26"/>
      <c r="DV6" s="24"/>
      <c r="DW6" s="24"/>
      <c r="DX6" s="25"/>
      <c r="DY6" s="25"/>
      <c r="DZ6" s="25"/>
      <c r="EA6" s="25"/>
      <c r="EB6" s="26"/>
      <c r="EC6" s="21"/>
      <c r="ED6" s="21"/>
      <c r="EE6" s="21"/>
      <c r="EF6" s="21"/>
      <c r="EG6" s="161"/>
      <c r="EH6" s="388"/>
      <c r="EI6" s="389"/>
      <c r="EJ6" s="389"/>
      <c r="EK6" s="389"/>
      <c r="EL6" s="26"/>
      <c r="EM6" s="24"/>
      <c r="EN6" s="24"/>
      <c r="EO6" s="25"/>
      <c r="EP6" s="25"/>
      <c r="EQ6" s="25"/>
      <c r="ER6" s="25"/>
      <c r="ES6" s="26"/>
      <c r="ET6" s="21"/>
      <c r="EU6" s="21"/>
      <c r="EV6" s="21"/>
      <c r="EW6" s="21"/>
      <c r="EX6" s="161"/>
      <c r="EY6" s="388"/>
      <c r="EZ6" s="389"/>
      <c r="FA6" s="389"/>
      <c r="FB6" s="389"/>
      <c r="FC6" s="26"/>
      <c r="FD6" s="24"/>
      <c r="FE6" s="24"/>
      <c r="FF6" s="25"/>
      <c r="FG6" s="25"/>
      <c r="FH6" s="25"/>
      <c r="FI6" s="25"/>
      <c r="FJ6" s="26"/>
      <c r="FK6" s="21"/>
      <c r="FL6" s="21"/>
      <c r="FM6" s="21"/>
      <c r="FN6" s="21"/>
      <c r="FO6" s="161"/>
      <c r="FP6" s="388"/>
      <c r="FQ6" s="389"/>
      <c r="FR6" s="389"/>
      <c r="FS6" s="389"/>
      <c r="FT6" s="26"/>
      <c r="FU6" s="24"/>
      <c r="FV6" s="24"/>
      <c r="FW6" s="25"/>
      <c r="FX6" s="25"/>
      <c r="FY6" s="25"/>
      <c r="FZ6" s="25"/>
      <c r="GA6" s="26"/>
      <c r="GB6" s="21"/>
      <c r="GC6" s="21"/>
      <c r="GD6" s="21"/>
      <c r="GE6" s="21"/>
      <c r="GF6" s="161"/>
      <c r="GG6" s="388"/>
      <c r="GH6" s="389"/>
      <c r="GI6" s="389"/>
      <c r="GJ6" s="389"/>
      <c r="GK6" s="26"/>
      <c r="GL6" s="24"/>
      <c r="GM6" s="24"/>
      <c r="GN6" s="25"/>
      <c r="GO6" s="25"/>
      <c r="GP6" s="25"/>
      <c r="GQ6" s="25"/>
      <c r="GR6" s="26"/>
      <c r="GS6" s="21"/>
      <c r="GT6" s="21"/>
      <c r="GU6" s="21"/>
      <c r="GV6" s="22"/>
      <c r="GW6" s="1"/>
    </row>
    <row r="7" spans="1:205" ht="20.05" customHeight="1" thickBot="1">
      <c r="A7" s="1"/>
      <c r="B7" s="416" t="str">
        <f>Details!D4</f>
        <v>FALDO</v>
      </c>
      <c r="C7" s="417"/>
      <c r="D7" s="417"/>
      <c r="E7" s="417"/>
      <c r="F7" s="418"/>
      <c r="G7" s="27"/>
      <c r="H7" s="28" t="s">
        <v>8</v>
      </c>
      <c r="I7" s="155"/>
      <c r="J7" s="155"/>
      <c r="K7" s="155"/>
      <c r="L7" s="170">
        <f>Details!K1</f>
        <v>26</v>
      </c>
      <c r="M7" s="171"/>
      <c r="N7" s="172"/>
      <c r="O7" s="172"/>
      <c r="P7" s="173" t="s">
        <v>9</v>
      </c>
      <c r="Q7" s="172"/>
      <c r="R7" s="161"/>
      <c r="S7" s="174"/>
      <c r="T7" s="175" t="s">
        <v>10</v>
      </c>
      <c r="U7" s="176" t="s">
        <v>11</v>
      </c>
      <c r="V7" s="21"/>
      <c r="W7" s="28" t="s">
        <v>12</v>
      </c>
      <c r="X7" s="27"/>
      <c r="Y7" s="28" t="s">
        <v>8</v>
      </c>
      <c r="Z7" s="155"/>
      <c r="AA7" s="155"/>
      <c r="AB7" s="155"/>
      <c r="AC7" s="170">
        <f>Details!K2</f>
        <v>16</v>
      </c>
      <c r="AD7" s="171"/>
      <c r="AE7" s="172"/>
      <c r="AF7" s="172"/>
      <c r="AG7" s="173" t="s">
        <v>9</v>
      </c>
      <c r="AH7" s="172"/>
      <c r="AI7" s="161"/>
      <c r="AJ7" s="174"/>
      <c r="AK7" s="175" t="s">
        <v>10</v>
      </c>
      <c r="AL7" s="176" t="s">
        <v>11</v>
      </c>
      <c r="AM7" s="21"/>
      <c r="AN7" s="28" t="s">
        <v>12</v>
      </c>
      <c r="AO7" s="27"/>
      <c r="AP7" s="28" t="s">
        <v>8</v>
      </c>
      <c r="AQ7" s="155"/>
      <c r="AR7" s="155"/>
      <c r="AS7" s="155"/>
      <c r="AT7" s="170">
        <f>Details!K3</f>
        <v>28</v>
      </c>
      <c r="AU7" s="171"/>
      <c r="AV7" s="172"/>
      <c r="AW7" s="172"/>
      <c r="AX7" s="173" t="s">
        <v>9</v>
      </c>
      <c r="AY7" s="172"/>
      <c r="AZ7" s="161"/>
      <c r="BA7" s="174"/>
      <c r="BB7" s="175" t="s">
        <v>10</v>
      </c>
      <c r="BC7" s="176" t="s">
        <v>11</v>
      </c>
      <c r="BD7" s="21"/>
      <c r="BE7" s="28" t="s">
        <v>12</v>
      </c>
      <c r="BF7" s="27"/>
      <c r="BG7" s="28" t="s">
        <v>8</v>
      </c>
      <c r="BH7" s="155"/>
      <c r="BI7" s="155"/>
      <c r="BJ7" s="155"/>
      <c r="BK7" s="170">
        <f>Details!K4</f>
        <v>28</v>
      </c>
      <c r="BL7" s="171"/>
      <c r="BM7" s="172"/>
      <c r="BN7" s="172"/>
      <c r="BO7" s="173" t="s">
        <v>9</v>
      </c>
      <c r="BP7" s="172"/>
      <c r="BQ7" s="161"/>
      <c r="BR7" s="174"/>
      <c r="BS7" s="175" t="s">
        <v>10</v>
      </c>
      <c r="BT7" s="176" t="s">
        <v>11</v>
      </c>
      <c r="BU7" s="21"/>
      <c r="BV7" s="28" t="s">
        <v>12</v>
      </c>
      <c r="BW7" s="27"/>
      <c r="BX7" s="28" t="s">
        <v>8</v>
      </c>
      <c r="BY7" s="155"/>
      <c r="BZ7" s="155"/>
      <c r="CA7" s="155"/>
      <c r="CB7" s="170">
        <f>Details!K5</f>
        <v>15</v>
      </c>
      <c r="CC7" s="171"/>
      <c r="CD7" s="172"/>
      <c r="CE7" s="172"/>
      <c r="CF7" s="173" t="s">
        <v>9</v>
      </c>
      <c r="CG7" s="172"/>
      <c r="CH7" s="161"/>
      <c r="CI7" s="174"/>
      <c r="CJ7" s="175" t="s">
        <v>10</v>
      </c>
      <c r="CK7" s="176" t="s">
        <v>11</v>
      </c>
      <c r="CL7" s="21"/>
      <c r="CM7" s="28" t="s">
        <v>12</v>
      </c>
      <c r="CN7" s="27"/>
      <c r="CO7" s="28" t="s">
        <v>8</v>
      </c>
      <c r="CP7" s="155"/>
      <c r="CQ7" s="155"/>
      <c r="CR7" s="155"/>
      <c r="CS7" s="170">
        <f>Details!K6</f>
        <v>18</v>
      </c>
      <c r="CT7" s="171"/>
      <c r="CU7" s="172"/>
      <c r="CV7" s="172"/>
      <c r="CW7" s="173" t="s">
        <v>9</v>
      </c>
      <c r="CX7" s="172"/>
      <c r="CY7" s="161"/>
      <c r="CZ7" s="174"/>
      <c r="DA7" s="175" t="s">
        <v>10</v>
      </c>
      <c r="DB7" s="176" t="s">
        <v>11</v>
      </c>
      <c r="DC7" s="21"/>
      <c r="DD7" s="28" t="s">
        <v>12</v>
      </c>
      <c r="DE7" s="27"/>
      <c r="DF7" s="28" t="s">
        <v>8</v>
      </c>
      <c r="DG7" s="155"/>
      <c r="DH7" s="155"/>
      <c r="DI7" s="155"/>
      <c r="DJ7" s="170">
        <f>Details!K7</f>
        <v>18</v>
      </c>
      <c r="DK7" s="171"/>
      <c r="DL7" s="172"/>
      <c r="DM7" s="172"/>
      <c r="DN7" s="173" t="s">
        <v>9</v>
      </c>
      <c r="DO7" s="172"/>
      <c r="DP7" s="161"/>
      <c r="DQ7" s="174"/>
      <c r="DR7" s="175" t="s">
        <v>10</v>
      </c>
      <c r="DS7" s="176" t="s">
        <v>11</v>
      </c>
      <c r="DT7" s="21"/>
      <c r="DU7" s="28" t="s">
        <v>12</v>
      </c>
      <c r="DV7" s="27"/>
      <c r="DW7" s="28" t="s">
        <v>8</v>
      </c>
      <c r="DX7" s="155"/>
      <c r="DY7" s="155"/>
      <c r="DZ7" s="155"/>
      <c r="EA7" s="170">
        <f>Details!C7</f>
        <v>21</v>
      </c>
      <c r="EB7" s="171"/>
      <c r="EC7" s="172"/>
      <c r="ED7" s="172"/>
      <c r="EE7" s="173" t="s">
        <v>9</v>
      </c>
      <c r="EF7" s="172"/>
      <c r="EG7" s="161"/>
      <c r="EH7" s="174"/>
      <c r="EI7" s="175" t="s">
        <v>10</v>
      </c>
      <c r="EJ7" s="176" t="s">
        <v>11</v>
      </c>
      <c r="EK7" s="21"/>
      <c r="EL7" s="28" t="s">
        <v>12</v>
      </c>
      <c r="EM7" s="27"/>
      <c r="EN7" s="28" t="s">
        <v>8</v>
      </c>
      <c r="EO7" s="155"/>
      <c r="EP7" s="155"/>
      <c r="EQ7" s="155"/>
      <c r="ER7" s="170"/>
      <c r="ES7" s="171"/>
      <c r="ET7" s="172"/>
      <c r="EU7" s="172"/>
      <c r="EV7" s="173" t="s">
        <v>9</v>
      </c>
      <c r="EW7" s="172"/>
      <c r="EX7" s="161"/>
      <c r="EY7" s="174"/>
      <c r="EZ7" s="175"/>
      <c r="FA7" s="176" t="s">
        <v>11</v>
      </c>
      <c r="FB7" s="21"/>
      <c r="FC7" s="28" t="s">
        <v>12</v>
      </c>
      <c r="FD7" s="27"/>
      <c r="FE7" s="28" t="s">
        <v>8</v>
      </c>
      <c r="FF7" s="155"/>
      <c r="FG7" s="155"/>
      <c r="FH7" s="155"/>
      <c r="FI7" s="170"/>
      <c r="FJ7" s="171"/>
      <c r="FK7" s="172"/>
      <c r="FL7" s="172"/>
      <c r="FM7" s="173" t="s">
        <v>9</v>
      </c>
      <c r="FN7" s="172"/>
      <c r="FO7" s="161"/>
      <c r="FP7" s="174"/>
      <c r="FQ7" s="175"/>
      <c r="FR7" s="176" t="s">
        <v>11</v>
      </c>
      <c r="FS7" s="21"/>
      <c r="FT7" s="28" t="s">
        <v>12</v>
      </c>
      <c r="FU7" s="27"/>
      <c r="FV7" s="28" t="s">
        <v>8</v>
      </c>
      <c r="FW7" s="155"/>
      <c r="FX7" s="155"/>
      <c r="FY7" s="155"/>
      <c r="FZ7" s="170"/>
      <c r="GA7" s="171"/>
      <c r="GB7" s="172"/>
      <c r="GC7" s="172"/>
      <c r="GD7" s="173" t="s">
        <v>9</v>
      </c>
      <c r="GE7" s="172"/>
      <c r="GF7" s="161"/>
      <c r="GG7" s="174"/>
      <c r="GH7" s="175"/>
      <c r="GI7" s="176" t="s">
        <v>11</v>
      </c>
      <c r="GJ7" s="21"/>
      <c r="GK7" s="28" t="s">
        <v>12</v>
      </c>
      <c r="GL7" s="27"/>
      <c r="GM7" s="28" t="s">
        <v>8</v>
      </c>
      <c r="GN7" s="155"/>
      <c r="GO7" s="155"/>
      <c r="GP7" s="155"/>
      <c r="GQ7" s="170"/>
      <c r="GR7" s="171"/>
      <c r="GS7" s="172"/>
      <c r="GT7" s="172"/>
      <c r="GU7" s="173" t="s">
        <v>9</v>
      </c>
      <c r="GV7" s="29"/>
      <c r="GW7" s="1"/>
    </row>
    <row r="8" spans="1:205" ht="4.95" customHeight="1" thickBot="1">
      <c r="A8" s="1"/>
      <c r="B8" s="30"/>
      <c r="C8" s="31"/>
      <c r="D8" s="32" t="s">
        <v>13</v>
      </c>
      <c r="E8" s="33"/>
      <c r="F8" s="22"/>
      <c r="G8" s="21"/>
      <c r="H8" s="21"/>
      <c r="I8" s="26"/>
      <c r="J8" s="26"/>
      <c r="K8" s="26"/>
      <c r="L8" s="26"/>
      <c r="M8" s="26"/>
      <c r="N8" s="177"/>
      <c r="O8" s="177"/>
      <c r="P8" s="177"/>
      <c r="Q8" s="21"/>
      <c r="R8" s="161"/>
      <c r="S8" s="178" t="s">
        <v>14</v>
      </c>
      <c r="T8" s="179" t="s">
        <v>15</v>
      </c>
      <c r="U8" s="180" t="s">
        <v>13</v>
      </c>
      <c r="V8" s="33"/>
      <c r="W8" s="21"/>
      <c r="X8" s="21"/>
      <c r="Y8" s="21"/>
      <c r="Z8" s="26"/>
      <c r="AA8" s="26"/>
      <c r="AB8" s="26"/>
      <c r="AC8" s="26"/>
      <c r="AD8" s="26"/>
      <c r="AE8" s="177"/>
      <c r="AF8" s="177"/>
      <c r="AG8" s="177"/>
      <c r="AH8" s="21"/>
      <c r="AI8" s="161"/>
      <c r="AJ8" s="178" t="s">
        <v>14</v>
      </c>
      <c r="AK8" s="179" t="s">
        <v>15</v>
      </c>
      <c r="AL8" s="180" t="s">
        <v>13</v>
      </c>
      <c r="AM8" s="33"/>
      <c r="AN8" s="21"/>
      <c r="AO8" s="21"/>
      <c r="AP8" s="21"/>
      <c r="AQ8" s="26"/>
      <c r="AR8" s="26"/>
      <c r="AS8" s="26"/>
      <c r="AT8" s="26"/>
      <c r="AU8" s="26"/>
      <c r="AV8" s="177"/>
      <c r="AW8" s="177"/>
      <c r="AX8" s="177"/>
      <c r="AY8" s="21"/>
      <c r="AZ8" s="161"/>
      <c r="BA8" s="178" t="s">
        <v>14</v>
      </c>
      <c r="BB8" s="179" t="s">
        <v>15</v>
      </c>
      <c r="BC8" s="180" t="s">
        <v>13</v>
      </c>
      <c r="BD8" s="33"/>
      <c r="BE8" s="21"/>
      <c r="BF8" s="21"/>
      <c r="BG8" s="21"/>
      <c r="BH8" s="26"/>
      <c r="BI8" s="26"/>
      <c r="BJ8" s="26"/>
      <c r="BK8" s="26"/>
      <c r="BL8" s="26"/>
      <c r="BM8" s="177"/>
      <c r="BN8" s="177"/>
      <c r="BO8" s="177"/>
      <c r="BP8" s="21"/>
      <c r="BQ8" s="161"/>
      <c r="BR8" s="178" t="s">
        <v>14</v>
      </c>
      <c r="BS8" s="179" t="s">
        <v>15</v>
      </c>
      <c r="BT8" s="180" t="s">
        <v>13</v>
      </c>
      <c r="BU8" s="33"/>
      <c r="BV8" s="21"/>
      <c r="BW8" s="21"/>
      <c r="BX8" s="21"/>
      <c r="BY8" s="26"/>
      <c r="BZ8" s="26"/>
      <c r="CA8" s="26"/>
      <c r="CB8" s="26"/>
      <c r="CC8" s="26"/>
      <c r="CD8" s="177"/>
      <c r="CE8" s="177"/>
      <c r="CF8" s="177"/>
      <c r="CG8" s="21"/>
      <c r="CH8" s="161"/>
      <c r="CI8" s="178" t="s">
        <v>14</v>
      </c>
      <c r="CJ8" s="179" t="s">
        <v>15</v>
      </c>
      <c r="CK8" s="180" t="s">
        <v>13</v>
      </c>
      <c r="CL8" s="33"/>
      <c r="CM8" s="21"/>
      <c r="CN8" s="21"/>
      <c r="CO8" s="21"/>
      <c r="CP8" s="26"/>
      <c r="CQ8" s="26"/>
      <c r="CR8" s="26"/>
      <c r="CS8" s="26"/>
      <c r="CT8" s="26"/>
      <c r="CU8" s="177"/>
      <c r="CV8" s="177"/>
      <c r="CW8" s="177"/>
      <c r="CX8" s="21"/>
      <c r="CY8" s="161"/>
      <c r="CZ8" s="178" t="s">
        <v>14</v>
      </c>
      <c r="DA8" s="179" t="s">
        <v>15</v>
      </c>
      <c r="DB8" s="180" t="s">
        <v>13</v>
      </c>
      <c r="DC8" s="33"/>
      <c r="DD8" s="21"/>
      <c r="DE8" s="21"/>
      <c r="DF8" s="21"/>
      <c r="DG8" s="26"/>
      <c r="DH8" s="26"/>
      <c r="DI8" s="26"/>
      <c r="DJ8" s="26"/>
      <c r="DK8" s="26"/>
      <c r="DL8" s="177"/>
      <c r="DM8" s="177"/>
      <c r="DN8" s="177"/>
      <c r="DO8" s="21"/>
      <c r="DP8" s="161"/>
      <c r="DQ8" s="178" t="s">
        <v>14</v>
      </c>
      <c r="DR8" s="179" t="s">
        <v>15</v>
      </c>
      <c r="DS8" s="180" t="s">
        <v>13</v>
      </c>
      <c r="DT8" s="33"/>
      <c r="DU8" s="21"/>
      <c r="DV8" s="21"/>
      <c r="DW8" s="21"/>
      <c r="DX8" s="26"/>
      <c r="DY8" s="26"/>
      <c r="DZ8" s="26"/>
      <c r="EA8" s="26"/>
      <c r="EB8" s="26"/>
      <c r="EC8" s="177"/>
      <c r="ED8" s="177"/>
      <c r="EE8" s="177"/>
      <c r="EF8" s="21"/>
      <c r="EG8" s="161"/>
      <c r="EH8" s="178" t="s">
        <v>14</v>
      </c>
      <c r="EI8" s="179" t="s">
        <v>15</v>
      </c>
      <c r="EJ8" s="180" t="s">
        <v>13</v>
      </c>
      <c r="EK8" s="33"/>
      <c r="EL8" s="21"/>
      <c r="EM8" s="21"/>
      <c r="EN8" s="21"/>
      <c r="EO8" s="26"/>
      <c r="EP8" s="26"/>
      <c r="EQ8" s="26"/>
      <c r="ER8" s="26"/>
      <c r="ES8" s="26"/>
      <c r="ET8" s="177"/>
      <c r="EU8" s="177"/>
      <c r="EV8" s="177"/>
      <c r="EW8" s="21"/>
      <c r="EX8" s="161"/>
      <c r="EY8" s="178"/>
      <c r="EZ8" s="179"/>
      <c r="FA8" s="180" t="s">
        <v>13</v>
      </c>
      <c r="FB8" s="33"/>
      <c r="FC8" s="21"/>
      <c r="FD8" s="21"/>
      <c r="FE8" s="21"/>
      <c r="FF8" s="26"/>
      <c r="FG8" s="26"/>
      <c r="FH8" s="26"/>
      <c r="FI8" s="26"/>
      <c r="FJ8" s="26"/>
      <c r="FK8" s="177"/>
      <c r="FL8" s="177"/>
      <c r="FM8" s="177"/>
      <c r="FN8" s="21"/>
      <c r="FO8" s="161"/>
      <c r="FP8" s="178"/>
      <c r="FQ8" s="179"/>
      <c r="FR8" s="180" t="s">
        <v>13</v>
      </c>
      <c r="FS8" s="33"/>
      <c r="FT8" s="21"/>
      <c r="FU8" s="21"/>
      <c r="FV8" s="21"/>
      <c r="FW8" s="26"/>
      <c r="FX8" s="26"/>
      <c r="FY8" s="26"/>
      <c r="FZ8" s="26"/>
      <c r="GA8" s="26"/>
      <c r="GB8" s="177"/>
      <c r="GC8" s="177"/>
      <c r="GD8" s="177"/>
      <c r="GE8" s="21"/>
      <c r="GF8" s="161"/>
      <c r="GG8" s="178"/>
      <c r="GH8" s="179"/>
      <c r="GI8" s="180" t="s">
        <v>13</v>
      </c>
      <c r="GJ8" s="33"/>
      <c r="GK8" s="21"/>
      <c r="GL8" s="21"/>
      <c r="GM8" s="21"/>
      <c r="GN8" s="26"/>
      <c r="GO8" s="26"/>
      <c r="GP8" s="26"/>
      <c r="GQ8" s="26"/>
      <c r="GR8" s="26"/>
      <c r="GS8" s="177"/>
      <c r="GT8" s="177"/>
      <c r="GU8" s="177"/>
      <c r="GV8" s="22"/>
      <c r="GW8" s="1"/>
    </row>
    <row r="9" spans="1:205" s="44" customFormat="1" ht="28.05" customHeight="1" thickBot="1">
      <c r="A9" s="34"/>
      <c r="B9" s="35" t="s">
        <v>16</v>
      </c>
      <c r="C9" s="36" t="s">
        <v>17</v>
      </c>
      <c r="D9" s="36" t="s">
        <v>18</v>
      </c>
      <c r="E9" s="37" t="s">
        <v>19</v>
      </c>
      <c r="F9" s="38" t="s">
        <v>20</v>
      </c>
      <c r="G9" s="39"/>
      <c r="H9" s="40" t="s">
        <v>21</v>
      </c>
      <c r="I9" s="41"/>
      <c r="J9" s="42"/>
      <c r="K9" s="43"/>
      <c r="L9" s="181" t="s">
        <v>22</v>
      </c>
      <c r="M9" s="182"/>
      <c r="N9" s="183"/>
      <c r="O9" s="184"/>
      <c r="P9" s="185" t="s">
        <v>23</v>
      </c>
      <c r="Q9" s="186"/>
      <c r="R9" s="187"/>
      <c r="S9" s="35" t="s">
        <v>16</v>
      </c>
      <c r="T9" s="188" t="s">
        <v>24</v>
      </c>
      <c r="U9" s="36" t="s">
        <v>18</v>
      </c>
      <c r="V9" s="37" t="s">
        <v>19</v>
      </c>
      <c r="W9" s="189" t="s">
        <v>20</v>
      </c>
      <c r="X9" s="39"/>
      <c r="Y9" s="40" t="s">
        <v>21</v>
      </c>
      <c r="Z9" s="41"/>
      <c r="AA9" s="42"/>
      <c r="AB9" s="43"/>
      <c r="AC9" s="181" t="s">
        <v>22</v>
      </c>
      <c r="AD9" s="182"/>
      <c r="AE9" s="183"/>
      <c r="AF9" s="184"/>
      <c r="AG9" s="185" t="s">
        <v>23</v>
      </c>
      <c r="AH9" s="186"/>
      <c r="AI9" s="187"/>
      <c r="AJ9" s="35" t="s">
        <v>16</v>
      </c>
      <c r="AK9" s="188" t="s">
        <v>24</v>
      </c>
      <c r="AL9" s="36" t="s">
        <v>18</v>
      </c>
      <c r="AM9" s="37" t="s">
        <v>19</v>
      </c>
      <c r="AN9" s="189" t="s">
        <v>20</v>
      </c>
      <c r="AO9" s="39"/>
      <c r="AP9" s="40" t="s">
        <v>21</v>
      </c>
      <c r="AQ9" s="41"/>
      <c r="AR9" s="42"/>
      <c r="AS9" s="43"/>
      <c r="AT9" s="181" t="s">
        <v>22</v>
      </c>
      <c r="AU9" s="182"/>
      <c r="AV9" s="183"/>
      <c r="AW9" s="184"/>
      <c r="AX9" s="185" t="s">
        <v>23</v>
      </c>
      <c r="AY9" s="186"/>
      <c r="AZ9" s="187"/>
      <c r="BA9" s="35" t="s">
        <v>16</v>
      </c>
      <c r="BB9" s="188" t="s">
        <v>24</v>
      </c>
      <c r="BC9" s="36" t="s">
        <v>18</v>
      </c>
      <c r="BD9" s="37" t="s">
        <v>19</v>
      </c>
      <c r="BE9" s="189" t="s">
        <v>20</v>
      </c>
      <c r="BF9" s="39"/>
      <c r="BG9" s="40" t="s">
        <v>21</v>
      </c>
      <c r="BH9" s="41"/>
      <c r="BI9" s="42"/>
      <c r="BJ9" s="43"/>
      <c r="BK9" s="181" t="s">
        <v>22</v>
      </c>
      <c r="BL9" s="182"/>
      <c r="BM9" s="183"/>
      <c r="BN9" s="184"/>
      <c r="BO9" s="185" t="s">
        <v>23</v>
      </c>
      <c r="BP9" s="186"/>
      <c r="BQ9" s="187"/>
      <c r="BR9" s="35" t="s">
        <v>16</v>
      </c>
      <c r="BS9" s="188" t="s">
        <v>24</v>
      </c>
      <c r="BT9" s="36" t="s">
        <v>18</v>
      </c>
      <c r="BU9" s="37" t="s">
        <v>19</v>
      </c>
      <c r="BV9" s="189" t="s">
        <v>20</v>
      </c>
      <c r="BW9" s="39"/>
      <c r="BX9" s="40" t="s">
        <v>21</v>
      </c>
      <c r="BY9" s="41"/>
      <c r="BZ9" s="42"/>
      <c r="CA9" s="43"/>
      <c r="CB9" s="181" t="s">
        <v>22</v>
      </c>
      <c r="CC9" s="182"/>
      <c r="CD9" s="183"/>
      <c r="CE9" s="184"/>
      <c r="CF9" s="185" t="s">
        <v>23</v>
      </c>
      <c r="CG9" s="186"/>
      <c r="CH9" s="187"/>
      <c r="CI9" s="35" t="s">
        <v>16</v>
      </c>
      <c r="CJ9" s="188" t="s">
        <v>24</v>
      </c>
      <c r="CK9" s="36" t="s">
        <v>18</v>
      </c>
      <c r="CL9" s="37" t="s">
        <v>19</v>
      </c>
      <c r="CM9" s="189" t="s">
        <v>20</v>
      </c>
      <c r="CN9" s="39"/>
      <c r="CO9" s="40" t="s">
        <v>21</v>
      </c>
      <c r="CP9" s="41"/>
      <c r="CQ9" s="42"/>
      <c r="CR9" s="43"/>
      <c r="CS9" s="181" t="s">
        <v>22</v>
      </c>
      <c r="CT9" s="182"/>
      <c r="CU9" s="183"/>
      <c r="CV9" s="184"/>
      <c r="CW9" s="185" t="s">
        <v>23</v>
      </c>
      <c r="CX9" s="186"/>
      <c r="CY9" s="187"/>
      <c r="CZ9" s="35" t="s">
        <v>16</v>
      </c>
      <c r="DA9" s="188" t="s">
        <v>24</v>
      </c>
      <c r="DB9" s="36" t="s">
        <v>18</v>
      </c>
      <c r="DC9" s="37" t="s">
        <v>19</v>
      </c>
      <c r="DD9" s="189" t="s">
        <v>20</v>
      </c>
      <c r="DE9" s="39"/>
      <c r="DF9" s="40" t="s">
        <v>21</v>
      </c>
      <c r="DG9" s="41"/>
      <c r="DH9" s="42"/>
      <c r="DI9" s="43"/>
      <c r="DJ9" s="181" t="s">
        <v>22</v>
      </c>
      <c r="DK9" s="182"/>
      <c r="DL9" s="183"/>
      <c r="DM9" s="184"/>
      <c r="DN9" s="185" t="s">
        <v>23</v>
      </c>
      <c r="DO9" s="186"/>
      <c r="DP9" s="187"/>
      <c r="DQ9" s="35" t="s">
        <v>16</v>
      </c>
      <c r="DR9" s="188" t="s">
        <v>24</v>
      </c>
      <c r="DS9" s="36" t="s">
        <v>18</v>
      </c>
      <c r="DT9" s="37" t="s">
        <v>19</v>
      </c>
      <c r="DU9" s="189" t="s">
        <v>20</v>
      </c>
      <c r="DV9" s="39"/>
      <c r="DW9" s="40" t="s">
        <v>21</v>
      </c>
      <c r="DX9" s="41"/>
      <c r="DY9" s="42"/>
      <c r="DZ9" s="43"/>
      <c r="EA9" s="181" t="s">
        <v>22</v>
      </c>
      <c r="EB9" s="182"/>
      <c r="EC9" s="183"/>
      <c r="ED9" s="184"/>
      <c r="EE9" s="185" t="s">
        <v>23</v>
      </c>
      <c r="EF9" s="186"/>
      <c r="EG9" s="187"/>
      <c r="EH9" s="35" t="s">
        <v>16</v>
      </c>
      <c r="EI9" s="188" t="s">
        <v>24</v>
      </c>
      <c r="EJ9" s="36" t="s">
        <v>18</v>
      </c>
      <c r="EK9" s="37" t="s">
        <v>19</v>
      </c>
      <c r="EL9" s="189" t="s">
        <v>20</v>
      </c>
      <c r="EM9" s="39"/>
      <c r="EN9" s="40" t="s">
        <v>21</v>
      </c>
      <c r="EO9" s="41"/>
      <c r="EP9" s="42"/>
      <c r="EQ9" s="43"/>
      <c r="ER9" s="181" t="s">
        <v>22</v>
      </c>
      <c r="ES9" s="182"/>
      <c r="ET9" s="183"/>
      <c r="EU9" s="184"/>
      <c r="EV9" s="185" t="s">
        <v>23</v>
      </c>
      <c r="EW9" s="186"/>
      <c r="EX9" s="187"/>
      <c r="EY9" s="35" t="s">
        <v>16</v>
      </c>
      <c r="EZ9" s="188" t="s">
        <v>24</v>
      </c>
      <c r="FA9" s="36" t="s">
        <v>18</v>
      </c>
      <c r="FB9" s="37" t="s">
        <v>19</v>
      </c>
      <c r="FC9" s="189" t="s">
        <v>20</v>
      </c>
      <c r="FD9" s="39"/>
      <c r="FE9" s="40" t="s">
        <v>21</v>
      </c>
      <c r="FF9" s="41"/>
      <c r="FG9" s="42"/>
      <c r="FH9" s="43"/>
      <c r="FI9" s="181" t="s">
        <v>22</v>
      </c>
      <c r="FJ9" s="182"/>
      <c r="FK9" s="183"/>
      <c r="FL9" s="184"/>
      <c r="FM9" s="185" t="s">
        <v>23</v>
      </c>
      <c r="FN9" s="186"/>
      <c r="FO9" s="187"/>
      <c r="FP9" s="35" t="s">
        <v>16</v>
      </c>
      <c r="FQ9" s="188" t="s">
        <v>24</v>
      </c>
      <c r="FR9" s="36" t="s">
        <v>18</v>
      </c>
      <c r="FS9" s="37" t="s">
        <v>19</v>
      </c>
      <c r="FT9" s="189" t="s">
        <v>20</v>
      </c>
      <c r="FU9" s="39"/>
      <c r="FV9" s="40" t="s">
        <v>21</v>
      </c>
      <c r="FW9" s="41"/>
      <c r="FX9" s="42"/>
      <c r="FY9" s="43"/>
      <c r="FZ9" s="181" t="s">
        <v>22</v>
      </c>
      <c r="GA9" s="182"/>
      <c r="GB9" s="183"/>
      <c r="GC9" s="184"/>
      <c r="GD9" s="185" t="s">
        <v>23</v>
      </c>
      <c r="GE9" s="186"/>
      <c r="GF9" s="187"/>
      <c r="GG9" s="35" t="s">
        <v>16</v>
      </c>
      <c r="GH9" s="188" t="s">
        <v>24</v>
      </c>
      <c r="GI9" s="36" t="s">
        <v>18</v>
      </c>
      <c r="GJ9" s="37" t="s">
        <v>19</v>
      </c>
      <c r="GK9" s="189" t="s">
        <v>20</v>
      </c>
      <c r="GL9" s="39"/>
      <c r="GM9" s="40" t="s">
        <v>21</v>
      </c>
      <c r="GN9" s="41"/>
      <c r="GO9" s="42"/>
      <c r="GP9" s="43"/>
      <c r="GQ9" s="181" t="s">
        <v>22</v>
      </c>
      <c r="GR9" s="182"/>
      <c r="GS9" s="183"/>
      <c r="GT9" s="184"/>
      <c r="GU9" s="185" t="s">
        <v>23</v>
      </c>
      <c r="GV9" s="190"/>
      <c r="GW9" s="191"/>
    </row>
    <row r="10" spans="1:205" ht="4.95" customHeight="1">
      <c r="A10" s="1"/>
      <c r="B10" s="45"/>
      <c r="C10" s="46"/>
      <c r="D10" s="46"/>
      <c r="E10" s="31"/>
      <c r="F10" s="47"/>
      <c r="G10" s="48"/>
      <c r="H10" s="49"/>
      <c r="I10" s="49"/>
      <c r="J10" s="50"/>
      <c r="K10" s="50"/>
      <c r="L10" s="192"/>
      <c r="M10" s="193"/>
      <c r="N10" s="194"/>
      <c r="O10" s="194"/>
      <c r="P10" s="195"/>
      <c r="Q10" s="196"/>
      <c r="R10" s="161"/>
      <c r="S10" s="45"/>
      <c r="T10" s="46"/>
      <c r="U10" s="46"/>
      <c r="V10" s="31"/>
      <c r="W10" s="197"/>
      <c r="X10" s="48"/>
      <c r="Y10" s="49"/>
      <c r="Z10" s="49"/>
      <c r="AA10" s="50"/>
      <c r="AB10" s="50"/>
      <c r="AC10" s="192"/>
      <c r="AD10" s="193"/>
      <c r="AE10" s="194"/>
      <c r="AF10" s="194"/>
      <c r="AG10" s="195"/>
      <c r="AH10" s="196"/>
      <c r="AI10" s="161"/>
      <c r="AJ10" s="45"/>
      <c r="AK10" s="46"/>
      <c r="AL10" s="46"/>
      <c r="AM10" s="31"/>
      <c r="AN10" s="197"/>
      <c r="AO10" s="48"/>
      <c r="AP10" s="49"/>
      <c r="AQ10" s="49"/>
      <c r="AR10" s="50"/>
      <c r="AS10" s="50"/>
      <c r="AT10" s="192"/>
      <c r="AU10" s="193"/>
      <c r="AV10" s="194"/>
      <c r="AW10" s="194"/>
      <c r="AX10" s="195"/>
      <c r="AY10" s="196"/>
      <c r="AZ10" s="161"/>
      <c r="BA10" s="45"/>
      <c r="BB10" s="46"/>
      <c r="BC10" s="46"/>
      <c r="BD10" s="31"/>
      <c r="BE10" s="197"/>
      <c r="BF10" s="48"/>
      <c r="BG10" s="49"/>
      <c r="BH10" s="49"/>
      <c r="BI10" s="50"/>
      <c r="BJ10" s="50"/>
      <c r="BK10" s="192"/>
      <c r="BL10" s="193"/>
      <c r="BM10" s="194"/>
      <c r="BN10" s="194"/>
      <c r="BO10" s="195"/>
      <c r="BP10" s="196"/>
      <c r="BQ10" s="161"/>
      <c r="BR10" s="45"/>
      <c r="BS10" s="46"/>
      <c r="BT10" s="46"/>
      <c r="BU10" s="31"/>
      <c r="BV10" s="197"/>
      <c r="BW10" s="48"/>
      <c r="BX10" s="49"/>
      <c r="BY10" s="49"/>
      <c r="BZ10" s="50"/>
      <c r="CA10" s="50"/>
      <c r="CB10" s="192"/>
      <c r="CC10" s="193"/>
      <c r="CD10" s="194"/>
      <c r="CE10" s="194"/>
      <c r="CF10" s="195"/>
      <c r="CG10" s="196"/>
      <c r="CH10" s="161"/>
      <c r="CI10" s="45"/>
      <c r="CJ10" s="46"/>
      <c r="CK10" s="46"/>
      <c r="CL10" s="31"/>
      <c r="CM10" s="197"/>
      <c r="CN10" s="48"/>
      <c r="CO10" s="49"/>
      <c r="CP10" s="49"/>
      <c r="CQ10" s="50"/>
      <c r="CR10" s="50"/>
      <c r="CS10" s="192"/>
      <c r="CT10" s="193"/>
      <c r="CU10" s="194"/>
      <c r="CV10" s="194"/>
      <c r="CW10" s="195"/>
      <c r="CX10" s="196"/>
      <c r="CY10" s="161"/>
      <c r="CZ10" s="45"/>
      <c r="DA10" s="46"/>
      <c r="DB10" s="46"/>
      <c r="DC10" s="31"/>
      <c r="DD10" s="197"/>
      <c r="DE10" s="48"/>
      <c r="DF10" s="49"/>
      <c r="DG10" s="49"/>
      <c r="DH10" s="50"/>
      <c r="DI10" s="50"/>
      <c r="DJ10" s="192"/>
      <c r="DK10" s="193"/>
      <c r="DL10" s="194"/>
      <c r="DM10" s="194"/>
      <c r="DN10" s="195"/>
      <c r="DO10" s="196"/>
      <c r="DP10" s="161"/>
      <c r="DQ10" s="45"/>
      <c r="DR10" s="46"/>
      <c r="DS10" s="46"/>
      <c r="DT10" s="31"/>
      <c r="DU10" s="197"/>
      <c r="DV10" s="48"/>
      <c r="DW10" s="49"/>
      <c r="DX10" s="49"/>
      <c r="DY10" s="50"/>
      <c r="DZ10" s="50"/>
      <c r="EA10" s="192"/>
      <c r="EB10" s="193"/>
      <c r="EC10" s="194"/>
      <c r="ED10" s="194"/>
      <c r="EE10" s="195"/>
      <c r="EF10" s="196"/>
      <c r="EG10" s="161"/>
      <c r="EH10" s="45"/>
      <c r="EI10" s="46"/>
      <c r="EJ10" s="46"/>
      <c r="EK10" s="31"/>
      <c r="EL10" s="197"/>
      <c r="EM10" s="48"/>
      <c r="EN10" s="49"/>
      <c r="EO10" s="49"/>
      <c r="EP10" s="50"/>
      <c r="EQ10" s="50"/>
      <c r="ER10" s="192"/>
      <c r="ES10" s="193"/>
      <c r="ET10" s="194"/>
      <c r="EU10" s="194"/>
      <c r="EV10" s="195"/>
      <c r="EW10" s="196"/>
      <c r="EX10" s="161"/>
      <c r="EY10" s="45"/>
      <c r="EZ10" s="46"/>
      <c r="FA10" s="46"/>
      <c r="FB10" s="31"/>
      <c r="FC10" s="197"/>
      <c r="FD10" s="48"/>
      <c r="FE10" s="49"/>
      <c r="FF10" s="49"/>
      <c r="FG10" s="50"/>
      <c r="FH10" s="50"/>
      <c r="FI10" s="192"/>
      <c r="FJ10" s="193"/>
      <c r="FK10" s="194"/>
      <c r="FL10" s="194"/>
      <c r="FM10" s="195"/>
      <c r="FN10" s="196"/>
      <c r="FO10" s="161"/>
      <c r="FP10" s="45"/>
      <c r="FQ10" s="46"/>
      <c r="FR10" s="46"/>
      <c r="FS10" s="31"/>
      <c r="FT10" s="197"/>
      <c r="FU10" s="48"/>
      <c r="FV10" s="49"/>
      <c r="FW10" s="49"/>
      <c r="FX10" s="50"/>
      <c r="FY10" s="50"/>
      <c r="FZ10" s="192"/>
      <c r="GA10" s="193"/>
      <c r="GB10" s="194"/>
      <c r="GC10" s="194"/>
      <c r="GD10" s="195"/>
      <c r="GE10" s="196"/>
      <c r="GF10" s="161"/>
      <c r="GG10" s="45"/>
      <c r="GH10" s="46"/>
      <c r="GI10" s="46"/>
      <c r="GJ10" s="31"/>
      <c r="GK10" s="197"/>
      <c r="GL10" s="48"/>
      <c r="GM10" s="49"/>
      <c r="GN10" s="49"/>
      <c r="GO10" s="50"/>
      <c r="GP10" s="50"/>
      <c r="GQ10" s="192"/>
      <c r="GR10" s="193"/>
      <c r="GS10" s="194"/>
      <c r="GT10" s="194"/>
      <c r="GU10" s="195"/>
      <c r="GV10" s="198"/>
      <c r="GW10" s="1"/>
    </row>
    <row r="11" spans="1:205" s="61" customFormat="1" ht="16.149999999999999" customHeight="1">
      <c r="A11" s="51"/>
      <c r="B11" s="52">
        <v>1</v>
      </c>
      <c r="C11" s="53">
        <v>388</v>
      </c>
      <c r="D11" s="53">
        <v>381</v>
      </c>
      <c r="E11" s="54">
        <v>4</v>
      </c>
      <c r="F11" s="55">
        <v>7</v>
      </c>
      <c r="G11" s="56"/>
      <c r="H11" s="57">
        <v>1</v>
      </c>
      <c r="I11" s="58"/>
      <c r="J11" s="59">
        <f t="shared" ref="J11:K19" si="0">E11</f>
        <v>4</v>
      </c>
      <c r="K11" s="59">
        <f t="shared" si="0"/>
        <v>7</v>
      </c>
      <c r="L11" s="296"/>
      <c r="M11" s="200">
        <f>L7-K11</f>
        <v>19</v>
      </c>
      <c r="N11" s="130">
        <f t="shared" ref="N11:N19" si="1">IF(M11&lt;0,0,IF(M11&lt;18,1,IF(M11&lt;36,2,3)))</f>
        <v>2</v>
      </c>
      <c r="O11" s="131">
        <f t="shared" ref="O11:O19" si="2">J11-L11</f>
        <v>4</v>
      </c>
      <c r="P11" s="60" t="str">
        <f t="shared" ref="P11:P19" si="3">IF(L11&lt;1,"",IF((2+O11+N11)&gt;-1,(2+O11+N11),0))</f>
        <v/>
      </c>
      <c r="Q11" s="105"/>
      <c r="R11" s="108"/>
      <c r="S11" s="127">
        <v>1</v>
      </c>
      <c r="T11" s="132">
        <f>C11</f>
        <v>388</v>
      </c>
      <c r="U11" s="133">
        <v>381</v>
      </c>
      <c r="V11" s="128">
        <f>E11</f>
        <v>4</v>
      </c>
      <c r="W11" s="134">
        <f>F11</f>
        <v>7</v>
      </c>
      <c r="X11" s="201"/>
      <c r="Y11" s="135">
        <v>1</v>
      </c>
      <c r="Z11" s="136"/>
      <c r="AA11" s="129">
        <f t="shared" ref="AA11:AB19" si="4">V11</f>
        <v>4</v>
      </c>
      <c r="AB11" s="129">
        <f t="shared" si="4"/>
        <v>7</v>
      </c>
      <c r="AC11" s="202">
        <v>7</v>
      </c>
      <c r="AD11" s="200">
        <f>AC7-AB11</f>
        <v>9</v>
      </c>
      <c r="AE11" s="130">
        <f t="shared" ref="AE11:AE19" si="5">IF(AD11&lt;0,0,IF(AD11&lt;18,1,IF(AD11&lt;36,2,3)))</f>
        <v>1</v>
      </c>
      <c r="AF11" s="131">
        <f t="shared" ref="AF11:AF19" si="6">AA11-AC11</f>
        <v>-3</v>
      </c>
      <c r="AG11" s="60">
        <f t="shared" ref="AG11:AG19" si="7">IF(AC11&lt;1,"",IF((2+AF11+AE11)&gt;-1,(2+AF11+AE11),0))</f>
        <v>0</v>
      </c>
      <c r="AH11" s="105"/>
      <c r="AI11" s="108"/>
      <c r="AJ11" s="127">
        <v>1</v>
      </c>
      <c r="AK11" s="132">
        <f>T11</f>
        <v>388</v>
      </c>
      <c r="AL11" s="133">
        <v>381</v>
      </c>
      <c r="AM11" s="128">
        <f>V11</f>
        <v>4</v>
      </c>
      <c r="AN11" s="134">
        <f>W11</f>
        <v>7</v>
      </c>
      <c r="AO11" s="201"/>
      <c r="AP11" s="135">
        <v>1</v>
      </c>
      <c r="AQ11" s="136"/>
      <c r="AR11" s="129">
        <f t="shared" ref="AR11:AS19" si="8">AM11</f>
        <v>4</v>
      </c>
      <c r="AS11" s="129">
        <f t="shared" si="8"/>
        <v>7</v>
      </c>
      <c r="AT11" s="202">
        <v>8</v>
      </c>
      <c r="AU11" s="200">
        <f>AT7-AS11</f>
        <v>21</v>
      </c>
      <c r="AV11" s="130">
        <f t="shared" ref="AV11:AV19" si="9">IF(AU11&lt;0,0,IF(AU11&lt;18,1,IF(AU11&lt;36,2,3)))</f>
        <v>2</v>
      </c>
      <c r="AW11" s="131">
        <f t="shared" ref="AW11:AW19" si="10">AR11-AT11</f>
        <v>-4</v>
      </c>
      <c r="AX11" s="60">
        <f t="shared" ref="AX11:AX19" si="11">IF(AT11&lt;1,"",IF((2+AW11+AV11)&gt;-1,(2+AW11+AV11),0))</f>
        <v>0</v>
      </c>
      <c r="AY11" s="105"/>
      <c r="AZ11" s="108"/>
      <c r="BA11" s="127">
        <v>1</v>
      </c>
      <c r="BB11" s="132">
        <f>AK11</f>
        <v>388</v>
      </c>
      <c r="BC11" s="133">
        <v>381</v>
      </c>
      <c r="BD11" s="128">
        <f>AM11</f>
        <v>4</v>
      </c>
      <c r="BE11" s="134">
        <f>AN11</f>
        <v>7</v>
      </c>
      <c r="BF11" s="201"/>
      <c r="BG11" s="135">
        <v>1</v>
      </c>
      <c r="BH11" s="136"/>
      <c r="BI11" s="129">
        <f t="shared" ref="BI11:BJ19" si="12">BD11</f>
        <v>4</v>
      </c>
      <c r="BJ11" s="129">
        <f t="shared" si="12"/>
        <v>7</v>
      </c>
      <c r="BK11" s="295">
        <v>8</v>
      </c>
      <c r="BL11" s="200">
        <f>BK7-BJ11</f>
        <v>21</v>
      </c>
      <c r="BM11" s="130">
        <f t="shared" ref="BM11:BM19" si="13">IF(BL11&lt;0,0,IF(BL11&lt;18,1,IF(BL11&lt;36,2,3)))</f>
        <v>2</v>
      </c>
      <c r="BN11" s="131">
        <f t="shared" ref="BN11:BN19" si="14">BI11-BK11</f>
        <v>-4</v>
      </c>
      <c r="BO11" s="60">
        <f t="shared" ref="BO11:BO19" si="15">IF(BK11&lt;1,"",IF((2+BN11+BM11)&gt;-1,(2+BN11+BM11),0))</f>
        <v>0</v>
      </c>
      <c r="BP11" s="105"/>
      <c r="BQ11" s="108"/>
      <c r="BR11" s="127">
        <v>1</v>
      </c>
      <c r="BS11" s="132">
        <f>BB11</f>
        <v>388</v>
      </c>
      <c r="BT11" s="133">
        <v>381</v>
      </c>
      <c r="BU11" s="128">
        <f>BD11</f>
        <v>4</v>
      </c>
      <c r="BV11" s="134">
        <f>BE11</f>
        <v>7</v>
      </c>
      <c r="BW11" s="201"/>
      <c r="BX11" s="135">
        <v>1</v>
      </c>
      <c r="BY11" s="136"/>
      <c r="BZ11" s="129">
        <f t="shared" ref="BZ11:CA19" si="16">BU11</f>
        <v>4</v>
      </c>
      <c r="CA11" s="129">
        <f t="shared" si="16"/>
        <v>7</v>
      </c>
      <c r="CB11" s="202">
        <v>6</v>
      </c>
      <c r="CC11" s="200">
        <f>CB7-CA11</f>
        <v>8</v>
      </c>
      <c r="CD11" s="130">
        <f t="shared" ref="CD11:CD19" si="17">IF(CC11&lt;0,0,IF(CC11&lt;18,1,IF(CC11&lt;36,2,3)))</f>
        <v>1</v>
      </c>
      <c r="CE11" s="131">
        <f t="shared" ref="CE11:CE19" si="18">BZ11-CB11</f>
        <v>-2</v>
      </c>
      <c r="CF11" s="60">
        <f t="shared" ref="CF11:CF19" si="19">IF(CB11&lt;1,"",IF((2+CE11+CD11)&gt;-1,(2+CE11+CD11),0))</f>
        <v>1</v>
      </c>
      <c r="CG11" s="105"/>
      <c r="CH11" s="108"/>
      <c r="CI11" s="127">
        <v>1</v>
      </c>
      <c r="CJ11" s="132">
        <f>BS11</f>
        <v>388</v>
      </c>
      <c r="CK11" s="133">
        <v>381</v>
      </c>
      <c r="CL11" s="128">
        <f>BU11</f>
        <v>4</v>
      </c>
      <c r="CM11" s="134">
        <f>BV11</f>
        <v>7</v>
      </c>
      <c r="CN11" s="201"/>
      <c r="CO11" s="135">
        <v>1</v>
      </c>
      <c r="CP11" s="136"/>
      <c r="CQ11" s="129">
        <f t="shared" ref="CQ11:CR19" si="20">CL11</f>
        <v>4</v>
      </c>
      <c r="CR11" s="129">
        <f t="shared" si="20"/>
        <v>7</v>
      </c>
      <c r="CS11" s="202">
        <v>7</v>
      </c>
      <c r="CT11" s="200">
        <f>CS7-CR11</f>
        <v>11</v>
      </c>
      <c r="CU11" s="130">
        <f t="shared" ref="CU11:CU19" si="21">IF(CT11&lt;0,0,IF(CT11&lt;18,1,IF(CT11&lt;36,2,3)))</f>
        <v>1</v>
      </c>
      <c r="CV11" s="131">
        <f t="shared" ref="CV11:CV19" si="22">CQ11-CS11</f>
        <v>-3</v>
      </c>
      <c r="CW11" s="60">
        <f t="shared" ref="CW11:CW19" si="23">IF(CS11&lt;1,"",IF((2+CV11+CU11)&gt;-1,(2+CV11+CU11),0))</f>
        <v>0</v>
      </c>
      <c r="CX11" s="105"/>
      <c r="CY11" s="108"/>
      <c r="CZ11" s="127">
        <v>1</v>
      </c>
      <c r="DA11" s="132">
        <f>CJ11</f>
        <v>388</v>
      </c>
      <c r="DB11" s="133">
        <v>381</v>
      </c>
      <c r="DC11" s="128">
        <f>CL11</f>
        <v>4</v>
      </c>
      <c r="DD11" s="134">
        <f>CM11</f>
        <v>7</v>
      </c>
      <c r="DE11" s="201"/>
      <c r="DF11" s="135">
        <v>1</v>
      </c>
      <c r="DG11" s="136"/>
      <c r="DH11" s="129">
        <f t="shared" ref="DH11:DI19" si="24">DC11</f>
        <v>4</v>
      </c>
      <c r="DI11" s="129">
        <f t="shared" si="24"/>
        <v>7</v>
      </c>
      <c r="DJ11" s="295"/>
      <c r="DK11" s="200">
        <f>DJ7-DI11</f>
        <v>11</v>
      </c>
      <c r="DL11" s="130">
        <f t="shared" ref="DL11:DL19" si="25">IF(DK11&lt;0,0,IF(DK11&lt;18,1,IF(DK11&lt;36,2,3)))</f>
        <v>1</v>
      </c>
      <c r="DM11" s="131">
        <f t="shared" ref="DM11:DM19" si="26">DH11-DJ11</f>
        <v>4</v>
      </c>
      <c r="DN11" s="60" t="str">
        <f t="shared" ref="DN11:DN19" si="27">IF(DJ11&lt;1,"",IF((2+DM11+DL11)&gt;-1,(2+DM11+DL11),0))</f>
        <v/>
      </c>
      <c r="DO11" s="105"/>
      <c r="DP11" s="108"/>
      <c r="DQ11" s="127">
        <v>1</v>
      </c>
      <c r="DR11" s="132">
        <f>DA11</f>
        <v>388</v>
      </c>
      <c r="DS11" s="133">
        <v>381</v>
      </c>
      <c r="DT11" s="128">
        <f>DC11</f>
        <v>4</v>
      </c>
      <c r="DU11" s="134">
        <f>DD11</f>
        <v>7</v>
      </c>
      <c r="DV11" s="201"/>
      <c r="DW11" s="135">
        <v>1</v>
      </c>
      <c r="DX11" s="136"/>
      <c r="DY11" s="129">
        <f t="shared" ref="DY11:DZ19" si="28">DT11</f>
        <v>4</v>
      </c>
      <c r="DZ11" s="129">
        <f t="shared" si="28"/>
        <v>7</v>
      </c>
      <c r="EA11" s="202"/>
      <c r="EB11" s="203">
        <f>EA7-DZ11</f>
        <v>14</v>
      </c>
      <c r="EC11" s="203">
        <f t="shared" ref="EC11:EC19" si="29">IF(EB11&lt;0,0,IF(EB11&lt;18,1,IF(EB11&lt;36,2,3)))</f>
        <v>1</v>
      </c>
      <c r="ED11" s="203">
        <f t="shared" ref="ED11:ED19" si="30">DY11-EA11</f>
        <v>4</v>
      </c>
      <c r="EE11" s="60" t="str">
        <f t="shared" ref="EE11:EE19" si="31">IF(EA11&lt;1,"",IF((2+ED11+EC11)&gt;-1,(2+ED11+EC11),0))</f>
        <v/>
      </c>
      <c r="EF11" s="105"/>
      <c r="EG11" s="108"/>
      <c r="EH11" s="127">
        <v>1</v>
      </c>
      <c r="EI11" s="132">
        <f>DR11</f>
        <v>388</v>
      </c>
      <c r="EJ11" s="133">
        <v>381</v>
      </c>
      <c r="EK11" s="128">
        <f>DT11</f>
        <v>4</v>
      </c>
      <c r="EL11" s="134">
        <f>DU11</f>
        <v>7</v>
      </c>
      <c r="EM11" s="201"/>
      <c r="EN11" s="135">
        <v>1</v>
      </c>
      <c r="EO11" s="136"/>
      <c r="EP11" s="129">
        <f t="shared" ref="EP11:EQ19" si="32">EK11</f>
        <v>4</v>
      </c>
      <c r="EQ11" s="129">
        <f t="shared" si="32"/>
        <v>7</v>
      </c>
      <c r="ER11" s="202"/>
      <c r="ES11" s="203">
        <f>ER7-EQ11</f>
        <v>-7</v>
      </c>
      <c r="ET11" s="203">
        <f t="shared" ref="ET11:ET19" si="33">IF(ES11&lt;0,0,IF(ES11&lt;18,1,IF(ES11&lt;36,2,3)))</f>
        <v>0</v>
      </c>
      <c r="EU11" s="203">
        <f t="shared" ref="EU11:EU19" si="34">EP11-ER11</f>
        <v>4</v>
      </c>
      <c r="EV11" s="60" t="str">
        <f t="shared" ref="EV11:EV19" si="35">IF(ER11&lt;1,"",IF((2+EU11+ET11)&gt;-1,(2+EU11+ET11),0))</f>
        <v/>
      </c>
      <c r="EW11" s="105"/>
      <c r="EX11" s="108"/>
      <c r="EY11" s="127">
        <v>1</v>
      </c>
      <c r="EZ11" s="132">
        <f>EI11</f>
        <v>388</v>
      </c>
      <c r="FA11" s="133">
        <v>381</v>
      </c>
      <c r="FB11" s="128">
        <f>EK11</f>
        <v>4</v>
      </c>
      <c r="FC11" s="134">
        <f>EL11</f>
        <v>7</v>
      </c>
      <c r="FD11" s="201"/>
      <c r="FE11" s="135">
        <v>1</v>
      </c>
      <c r="FF11" s="136"/>
      <c r="FG11" s="129">
        <f t="shared" ref="FG11:FH19" si="36">FB11</f>
        <v>4</v>
      </c>
      <c r="FH11" s="129">
        <f t="shared" si="36"/>
        <v>7</v>
      </c>
      <c r="FI11" s="202"/>
      <c r="FJ11" s="200">
        <f>FI7-FH11</f>
        <v>-7</v>
      </c>
      <c r="FK11" s="130">
        <f t="shared" ref="FK11:FK19" si="37">IF(FJ11&lt;0,0,IF(FJ11&lt;18,1,IF(FJ11&lt;36,2,3)))</f>
        <v>0</v>
      </c>
      <c r="FL11" s="131">
        <f t="shared" ref="FL11:FL19" si="38">FG11-FI11</f>
        <v>4</v>
      </c>
      <c r="FM11" s="60" t="str">
        <f t="shared" ref="FM11:FM19" si="39">IF(FI11&lt;1,"",IF((2+FL11+FK11)&gt;-1,(2+FL11+FK11),0))</f>
        <v/>
      </c>
      <c r="FN11" s="105"/>
      <c r="FO11" s="108"/>
      <c r="FP11" s="127">
        <v>1</v>
      </c>
      <c r="FQ11" s="132">
        <f>EZ11</f>
        <v>388</v>
      </c>
      <c r="FR11" s="133">
        <v>381</v>
      </c>
      <c r="FS11" s="128">
        <f>FB11</f>
        <v>4</v>
      </c>
      <c r="FT11" s="134">
        <f>FC11</f>
        <v>7</v>
      </c>
      <c r="FU11" s="201"/>
      <c r="FV11" s="135">
        <v>1</v>
      </c>
      <c r="FW11" s="136"/>
      <c r="FX11" s="129">
        <f t="shared" ref="FX11:FY19" si="40">FS11</f>
        <v>4</v>
      </c>
      <c r="FY11" s="129">
        <f t="shared" si="40"/>
        <v>7</v>
      </c>
      <c r="FZ11" s="202"/>
      <c r="GA11" s="200">
        <f>FZ7-FY11</f>
        <v>-7</v>
      </c>
      <c r="GB11" s="130">
        <f t="shared" ref="GB11:GB19" si="41">IF(GA11&lt;0,0,IF(GA11&lt;18,1,IF(GA11&lt;36,2,3)))</f>
        <v>0</v>
      </c>
      <c r="GC11" s="131">
        <f t="shared" ref="GC11:GC19" si="42">FX11-FZ11</f>
        <v>4</v>
      </c>
      <c r="GD11" s="60" t="str">
        <f t="shared" ref="GD11:GD19" si="43">IF(FZ11&lt;1,"",IF((2+GC11+GB11)&gt;-1,(2+GC11+GB11),0))</f>
        <v/>
      </c>
      <c r="GE11" s="105"/>
      <c r="GF11" s="108"/>
      <c r="GG11" s="127">
        <v>1</v>
      </c>
      <c r="GH11" s="132">
        <f>FQ11</f>
        <v>388</v>
      </c>
      <c r="GI11" s="133">
        <v>381</v>
      </c>
      <c r="GJ11" s="128">
        <f>FS11</f>
        <v>4</v>
      </c>
      <c r="GK11" s="134">
        <f>FT11</f>
        <v>7</v>
      </c>
      <c r="GL11" s="201"/>
      <c r="GM11" s="135">
        <v>1</v>
      </c>
      <c r="GN11" s="136"/>
      <c r="GO11" s="129">
        <f t="shared" ref="GO11:GP19" si="44">GJ11</f>
        <v>4</v>
      </c>
      <c r="GP11" s="129">
        <f t="shared" si="44"/>
        <v>7</v>
      </c>
      <c r="GQ11" s="202"/>
      <c r="GR11" s="200">
        <f>GQ7-GP11</f>
        <v>-7</v>
      </c>
      <c r="GS11" s="130">
        <f t="shared" ref="GS11:GS19" si="45">IF(GR11&lt;0,0,IF(GR11&lt;18,1,IF(GR11&lt;36,2,3)))</f>
        <v>0</v>
      </c>
      <c r="GT11" s="131">
        <f t="shared" ref="GT11:GT19" si="46">GO11-GQ11</f>
        <v>4</v>
      </c>
      <c r="GU11" s="60" t="str">
        <f t="shared" ref="GU11:GU19" si="47">IF(GQ11&lt;1,"",IF((2+GT11+GS11)&gt;-1,(2+GT11+GS11),0))</f>
        <v/>
      </c>
      <c r="GV11" s="204"/>
      <c r="GW11" s="205"/>
    </row>
    <row r="12" spans="1:205" s="61" customFormat="1" ht="16.149999999999999" customHeight="1">
      <c r="A12" s="51"/>
      <c r="B12" s="52">
        <v>2</v>
      </c>
      <c r="C12" s="53">
        <v>147</v>
      </c>
      <c r="D12" s="53">
        <v>491</v>
      </c>
      <c r="E12" s="54">
        <v>3</v>
      </c>
      <c r="F12" s="55">
        <v>17</v>
      </c>
      <c r="G12" s="56"/>
      <c r="H12" s="57">
        <v>2</v>
      </c>
      <c r="I12" s="58"/>
      <c r="J12" s="59">
        <f t="shared" si="0"/>
        <v>3</v>
      </c>
      <c r="K12" s="59">
        <f t="shared" si="0"/>
        <v>17</v>
      </c>
      <c r="L12" s="296"/>
      <c r="M12" s="200">
        <f>L7-K12</f>
        <v>9</v>
      </c>
      <c r="N12" s="130">
        <f t="shared" si="1"/>
        <v>1</v>
      </c>
      <c r="O12" s="131">
        <f t="shared" si="2"/>
        <v>3</v>
      </c>
      <c r="P12" s="60" t="str">
        <f t="shared" si="3"/>
        <v/>
      </c>
      <c r="Q12" s="105"/>
      <c r="R12" s="108"/>
      <c r="S12" s="127">
        <v>2</v>
      </c>
      <c r="T12" s="132">
        <f t="shared" ref="T12:T19" si="48">C12</f>
        <v>147</v>
      </c>
      <c r="U12" s="133">
        <v>381</v>
      </c>
      <c r="V12" s="128">
        <f t="shared" ref="V12:W19" si="49">E12</f>
        <v>3</v>
      </c>
      <c r="W12" s="134">
        <f t="shared" si="49"/>
        <v>17</v>
      </c>
      <c r="X12" s="201"/>
      <c r="Y12" s="135">
        <v>2</v>
      </c>
      <c r="Z12" s="136"/>
      <c r="AA12" s="129">
        <f t="shared" si="4"/>
        <v>3</v>
      </c>
      <c r="AB12" s="129">
        <f t="shared" si="4"/>
        <v>17</v>
      </c>
      <c r="AC12" s="202">
        <v>4</v>
      </c>
      <c r="AD12" s="200">
        <f>AC7-AB12</f>
        <v>-1</v>
      </c>
      <c r="AE12" s="130">
        <f t="shared" si="5"/>
        <v>0</v>
      </c>
      <c r="AF12" s="131">
        <f t="shared" si="6"/>
        <v>-1</v>
      </c>
      <c r="AG12" s="60">
        <f t="shared" si="7"/>
        <v>1</v>
      </c>
      <c r="AH12" s="105"/>
      <c r="AI12" s="108"/>
      <c r="AJ12" s="127">
        <v>2</v>
      </c>
      <c r="AK12" s="132">
        <f t="shared" ref="AK12:AK19" si="50">T12</f>
        <v>147</v>
      </c>
      <c r="AL12" s="133">
        <v>381</v>
      </c>
      <c r="AM12" s="128">
        <f t="shared" ref="AM12:AN19" si="51">V12</f>
        <v>3</v>
      </c>
      <c r="AN12" s="134">
        <f t="shared" si="51"/>
        <v>17</v>
      </c>
      <c r="AO12" s="201"/>
      <c r="AP12" s="135">
        <v>2</v>
      </c>
      <c r="AQ12" s="136"/>
      <c r="AR12" s="129">
        <f t="shared" si="8"/>
        <v>3</v>
      </c>
      <c r="AS12" s="129">
        <f t="shared" si="8"/>
        <v>17</v>
      </c>
      <c r="AT12" s="202">
        <v>6</v>
      </c>
      <c r="AU12" s="200">
        <f>AT7-AS12</f>
        <v>11</v>
      </c>
      <c r="AV12" s="130">
        <f t="shared" si="9"/>
        <v>1</v>
      </c>
      <c r="AW12" s="131">
        <f t="shared" si="10"/>
        <v>-3</v>
      </c>
      <c r="AX12" s="60">
        <f t="shared" si="11"/>
        <v>0</v>
      </c>
      <c r="AY12" s="105"/>
      <c r="AZ12" s="108"/>
      <c r="BA12" s="127">
        <v>2</v>
      </c>
      <c r="BB12" s="132">
        <f t="shared" ref="BB12:BB19" si="52">AK12</f>
        <v>147</v>
      </c>
      <c r="BC12" s="133">
        <v>381</v>
      </c>
      <c r="BD12" s="128">
        <f t="shared" ref="BD12:BE19" si="53">AM12</f>
        <v>3</v>
      </c>
      <c r="BE12" s="134">
        <f t="shared" si="53"/>
        <v>17</v>
      </c>
      <c r="BF12" s="201"/>
      <c r="BG12" s="135">
        <v>2</v>
      </c>
      <c r="BH12" s="136"/>
      <c r="BI12" s="129">
        <f t="shared" si="12"/>
        <v>3</v>
      </c>
      <c r="BJ12" s="129">
        <f t="shared" si="12"/>
        <v>17</v>
      </c>
      <c r="BK12" s="202">
        <v>4</v>
      </c>
      <c r="BL12" s="200">
        <f>BK7-BJ12</f>
        <v>11</v>
      </c>
      <c r="BM12" s="130">
        <f t="shared" si="13"/>
        <v>1</v>
      </c>
      <c r="BN12" s="131">
        <f t="shared" si="14"/>
        <v>-1</v>
      </c>
      <c r="BO12" s="60">
        <f t="shared" si="15"/>
        <v>2</v>
      </c>
      <c r="BP12" s="105"/>
      <c r="BQ12" s="108"/>
      <c r="BR12" s="127">
        <v>2</v>
      </c>
      <c r="BS12" s="132">
        <f t="shared" ref="BS12:BS19" si="54">BB12</f>
        <v>147</v>
      </c>
      <c r="BT12" s="133">
        <v>381</v>
      </c>
      <c r="BU12" s="128">
        <f t="shared" ref="BU12:BV19" si="55">BD12</f>
        <v>3</v>
      </c>
      <c r="BV12" s="134">
        <f t="shared" si="55"/>
        <v>17</v>
      </c>
      <c r="BW12" s="201"/>
      <c r="BX12" s="135">
        <v>2</v>
      </c>
      <c r="BY12" s="136"/>
      <c r="BZ12" s="129">
        <f t="shared" si="16"/>
        <v>3</v>
      </c>
      <c r="CA12" s="129">
        <f t="shared" si="16"/>
        <v>17</v>
      </c>
      <c r="CB12" s="202">
        <v>4</v>
      </c>
      <c r="CC12" s="200">
        <f>CB7-CA12</f>
        <v>-2</v>
      </c>
      <c r="CD12" s="130">
        <f t="shared" si="17"/>
        <v>0</v>
      </c>
      <c r="CE12" s="131">
        <f t="shared" si="18"/>
        <v>-1</v>
      </c>
      <c r="CF12" s="60">
        <f t="shared" si="19"/>
        <v>1</v>
      </c>
      <c r="CG12" s="105"/>
      <c r="CH12" s="108"/>
      <c r="CI12" s="127">
        <v>2</v>
      </c>
      <c r="CJ12" s="132">
        <f t="shared" ref="CJ12:CJ19" si="56">BS12</f>
        <v>147</v>
      </c>
      <c r="CK12" s="133">
        <v>381</v>
      </c>
      <c r="CL12" s="128">
        <f t="shared" ref="CL12:CM19" si="57">BU12</f>
        <v>3</v>
      </c>
      <c r="CM12" s="134">
        <f t="shared" si="57"/>
        <v>17</v>
      </c>
      <c r="CN12" s="201"/>
      <c r="CO12" s="135">
        <v>2</v>
      </c>
      <c r="CP12" s="136"/>
      <c r="CQ12" s="129">
        <f t="shared" si="20"/>
        <v>3</v>
      </c>
      <c r="CR12" s="129">
        <f t="shared" si="20"/>
        <v>17</v>
      </c>
      <c r="CS12" s="202">
        <v>3</v>
      </c>
      <c r="CT12" s="200">
        <f>CS7-CR12</f>
        <v>1</v>
      </c>
      <c r="CU12" s="130">
        <f t="shared" si="21"/>
        <v>1</v>
      </c>
      <c r="CV12" s="131">
        <f t="shared" si="22"/>
        <v>0</v>
      </c>
      <c r="CW12" s="60">
        <f t="shared" si="23"/>
        <v>3</v>
      </c>
      <c r="CX12" s="105"/>
      <c r="CY12" s="108"/>
      <c r="CZ12" s="127">
        <v>2</v>
      </c>
      <c r="DA12" s="132">
        <f t="shared" ref="DA12:DA19" si="58">CJ12</f>
        <v>147</v>
      </c>
      <c r="DB12" s="133">
        <v>381</v>
      </c>
      <c r="DC12" s="128">
        <f t="shared" ref="DC12:DD19" si="59">CL12</f>
        <v>3</v>
      </c>
      <c r="DD12" s="134">
        <f t="shared" si="59"/>
        <v>17</v>
      </c>
      <c r="DE12" s="201"/>
      <c r="DF12" s="135">
        <v>2</v>
      </c>
      <c r="DG12" s="136"/>
      <c r="DH12" s="129">
        <f t="shared" si="24"/>
        <v>3</v>
      </c>
      <c r="DI12" s="129">
        <f t="shared" si="24"/>
        <v>17</v>
      </c>
      <c r="DJ12" s="295"/>
      <c r="DK12" s="200">
        <f>DJ7-DI12</f>
        <v>1</v>
      </c>
      <c r="DL12" s="130">
        <f t="shared" si="25"/>
        <v>1</v>
      </c>
      <c r="DM12" s="131">
        <f t="shared" si="26"/>
        <v>3</v>
      </c>
      <c r="DN12" s="60" t="str">
        <f t="shared" si="27"/>
        <v/>
      </c>
      <c r="DO12" s="105"/>
      <c r="DP12" s="108"/>
      <c r="DQ12" s="127">
        <v>2</v>
      </c>
      <c r="DR12" s="132">
        <f t="shared" ref="DR12:DR19" si="60">DA12</f>
        <v>147</v>
      </c>
      <c r="DS12" s="133">
        <v>381</v>
      </c>
      <c r="DT12" s="128">
        <f t="shared" ref="DT12:DU19" si="61">DC12</f>
        <v>3</v>
      </c>
      <c r="DU12" s="134">
        <f t="shared" si="61"/>
        <v>17</v>
      </c>
      <c r="DV12" s="201"/>
      <c r="DW12" s="135">
        <v>2</v>
      </c>
      <c r="DX12" s="136"/>
      <c r="DY12" s="129">
        <f t="shared" si="28"/>
        <v>3</v>
      </c>
      <c r="DZ12" s="129">
        <f t="shared" si="28"/>
        <v>17</v>
      </c>
      <c r="EA12" s="202"/>
      <c r="EB12" s="203">
        <f>EA7-DZ12</f>
        <v>4</v>
      </c>
      <c r="EC12" s="203">
        <f t="shared" si="29"/>
        <v>1</v>
      </c>
      <c r="ED12" s="203">
        <f t="shared" si="30"/>
        <v>3</v>
      </c>
      <c r="EE12" s="60" t="str">
        <f t="shared" si="31"/>
        <v/>
      </c>
      <c r="EF12" s="105"/>
      <c r="EG12" s="108"/>
      <c r="EH12" s="127">
        <v>2</v>
      </c>
      <c r="EI12" s="132">
        <f t="shared" ref="EI12:EI19" si="62">DR12</f>
        <v>147</v>
      </c>
      <c r="EJ12" s="133">
        <v>381</v>
      </c>
      <c r="EK12" s="128">
        <f t="shared" ref="EK12:EL19" si="63">DT12</f>
        <v>3</v>
      </c>
      <c r="EL12" s="134">
        <f t="shared" si="63"/>
        <v>17</v>
      </c>
      <c r="EM12" s="201"/>
      <c r="EN12" s="135">
        <v>2</v>
      </c>
      <c r="EO12" s="136"/>
      <c r="EP12" s="129">
        <f t="shared" si="32"/>
        <v>3</v>
      </c>
      <c r="EQ12" s="129">
        <f t="shared" si="32"/>
        <v>17</v>
      </c>
      <c r="ER12" s="202"/>
      <c r="ES12" s="203">
        <f>ER7-EQ12</f>
        <v>-17</v>
      </c>
      <c r="ET12" s="203">
        <f t="shared" si="33"/>
        <v>0</v>
      </c>
      <c r="EU12" s="203">
        <f t="shared" si="34"/>
        <v>3</v>
      </c>
      <c r="EV12" s="60" t="str">
        <f t="shared" si="35"/>
        <v/>
      </c>
      <c r="EW12" s="105"/>
      <c r="EX12" s="108"/>
      <c r="EY12" s="127">
        <v>2</v>
      </c>
      <c r="EZ12" s="132">
        <f t="shared" ref="EZ12:EZ19" si="64">EI12</f>
        <v>147</v>
      </c>
      <c r="FA12" s="133">
        <v>381</v>
      </c>
      <c r="FB12" s="128">
        <f t="shared" ref="FB12:FC19" si="65">EK12</f>
        <v>3</v>
      </c>
      <c r="FC12" s="134">
        <f t="shared" si="65"/>
        <v>17</v>
      </c>
      <c r="FD12" s="201"/>
      <c r="FE12" s="135">
        <v>2</v>
      </c>
      <c r="FF12" s="136"/>
      <c r="FG12" s="129">
        <f t="shared" si="36"/>
        <v>3</v>
      </c>
      <c r="FH12" s="129">
        <f t="shared" si="36"/>
        <v>17</v>
      </c>
      <c r="FI12" s="202"/>
      <c r="FJ12" s="200">
        <f>FI7-FH12</f>
        <v>-17</v>
      </c>
      <c r="FK12" s="130">
        <f t="shared" si="37"/>
        <v>0</v>
      </c>
      <c r="FL12" s="131">
        <f t="shared" si="38"/>
        <v>3</v>
      </c>
      <c r="FM12" s="60" t="str">
        <f t="shared" si="39"/>
        <v/>
      </c>
      <c r="FN12" s="105"/>
      <c r="FO12" s="108"/>
      <c r="FP12" s="127">
        <v>2</v>
      </c>
      <c r="FQ12" s="132">
        <f t="shared" ref="FQ12:FQ19" si="66">EZ12</f>
        <v>147</v>
      </c>
      <c r="FR12" s="133">
        <v>381</v>
      </c>
      <c r="FS12" s="128">
        <f t="shared" ref="FS12:FT19" si="67">FB12</f>
        <v>3</v>
      </c>
      <c r="FT12" s="134">
        <f t="shared" si="67"/>
        <v>17</v>
      </c>
      <c r="FU12" s="201"/>
      <c r="FV12" s="135">
        <v>2</v>
      </c>
      <c r="FW12" s="136"/>
      <c r="FX12" s="129">
        <f t="shared" si="40"/>
        <v>3</v>
      </c>
      <c r="FY12" s="129">
        <f t="shared" si="40"/>
        <v>17</v>
      </c>
      <c r="FZ12" s="202"/>
      <c r="GA12" s="200">
        <f>FZ7-FY12</f>
        <v>-17</v>
      </c>
      <c r="GB12" s="130">
        <f t="shared" si="41"/>
        <v>0</v>
      </c>
      <c r="GC12" s="131">
        <f t="shared" si="42"/>
        <v>3</v>
      </c>
      <c r="GD12" s="60" t="str">
        <f t="shared" si="43"/>
        <v/>
      </c>
      <c r="GE12" s="105"/>
      <c r="GF12" s="108"/>
      <c r="GG12" s="127">
        <v>2</v>
      </c>
      <c r="GH12" s="132">
        <f t="shared" ref="GH12:GH19" si="68">FQ12</f>
        <v>147</v>
      </c>
      <c r="GI12" s="133">
        <v>381</v>
      </c>
      <c r="GJ12" s="128">
        <f t="shared" ref="GJ12:GK19" si="69">FS12</f>
        <v>3</v>
      </c>
      <c r="GK12" s="134">
        <f t="shared" si="69"/>
        <v>17</v>
      </c>
      <c r="GL12" s="201"/>
      <c r="GM12" s="135">
        <v>2</v>
      </c>
      <c r="GN12" s="136"/>
      <c r="GO12" s="129">
        <f t="shared" si="44"/>
        <v>3</v>
      </c>
      <c r="GP12" s="129">
        <f t="shared" si="44"/>
        <v>17</v>
      </c>
      <c r="GQ12" s="202"/>
      <c r="GR12" s="200">
        <f>GQ7-GP12</f>
        <v>-17</v>
      </c>
      <c r="GS12" s="130">
        <f t="shared" si="45"/>
        <v>0</v>
      </c>
      <c r="GT12" s="131">
        <f t="shared" si="46"/>
        <v>3</v>
      </c>
      <c r="GU12" s="60" t="str">
        <f t="shared" si="47"/>
        <v/>
      </c>
      <c r="GV12" s="204"/>
      <c r="GW12" s="205"/>
    </row>
    <row r="13" spans="1:205" s="61" customFormat="1" ht="16.149999999999999" customHeight="1">
      <c r="A13" s="51"/>
      <c r="B13" s="52">
        <v>3</v>
      </c>
      <c r="C13" s="53">
        <v>310</v>
      </c>
      <c r="D13" s="53">
        <v>360</v>
      </c>
      <c r="E13" s="54">
        <v>4</v>
      </c>
      <c r="F13" s="55">
        <v>11</v>
      </c>
      <c r="G13" s="56"/>
      <c r="H13" s="57">
        <v>3</v>
      </c>
      <c r="I13" s="58"/>
      <c r="J13" s="59">
        <f t="shared" si="0"/>
        <v>4</v>
      </c>
      <c r="K13" s="59">
        <f t="shared" si="0"/>
        <v>11</v>
      </c>
      <c r="L13" s="199">
        <v>6</v>
      </c>
      <c r="M13" s="200">
        <f>L7-K13</f>
        <v>15</v>
      </c>
      <c r="N13" s="130">
        <f t="shared" si="1"/>
        <v>1</v>
      </c>
      <c r="O13" s="131">
        <f t="shared" si="2"/>
        <v>-2</v>
      </c>
      <c r="P13" s="60">
        <f t="shared" si="3"/>
        <v>1</v>
      </c>
      <c r="Q13" s="105"/>
      <c r="R13" s="108"/>
      <c r="S13" s="127">
        <v>3</v>
      </c>
      <c r="T13" s="132">
        <f t="shared" si="48"/>
        <v>310</v>
      </c>
      <c r="U13" s="133">
        <v>381</v>
      </c>
      <c r="V13" s="128">
        <f t="shared" si="49"/>
        <v>4</v>
      </c>
      <c r="W13" s="134">
        <f t="shared" si="49"/>
        <v>11</v>
      </c>
      <c r="X13" s="201"/>
      <c r="Y13" s="135">
        <v>3</v>
      </c>
      <c r="Z13" s="136"/>
      <c r="AA13" s="129">
        <f t="shared" si="4"/>
        <v>4</v>
      </c>
      <c r="AB13" s="129">
        <f t="shared" si="4"/>
        <v>11</v>
      </c>
      <c r="AC13" s="202">
        <v>6</v>
      </c>
      <c r="AD13" s="200">
        <f>AC7-AB13</f>
        <v>5</v>
      </c>
      <c r="AE13" s="130">
        <f t="shared" si="5"/>
        <v>1</v>
      </c>
      <c r="AF13" s="131">
        <f t="shared" si="6"/>
        <v>-2</v>
      </c>
      <c r="AG13" s="60">
        <f t="shared" si="7"/>
        <v>1</v>
      </c>
      <c r="AH13" s="105"/>
      <c r="AI13" s="108"/>
      <c r="AJ13" s="127">
        <v>3</v>
      </c>
      <c r="AK13" s="132">
        <f t="shared" si="50"/>
        <v>310</v>
      </c>
      <c r="AL13" s="133">
        <v>381</v>
      </c>
      <c r="AM13" s="128">
        <f t="shared" si="51"/>
        <v>4</v>
      </c>
      <c r="AN13" s="134">
        <f t="shared" si="51"/>
        <v>11</v>
      </c>
      <c r="AO13" s="201"/>
      <c r="AP13" s="135">
        <v>3</v>
      </c>
      <c r="AQ13" s="136"/>
      <c r="AR13" s="129">
        <f t="shared" si="8"/>
        <v>4</v>
      </c>
      <c r="AS13" s="129">
        <f t="shared" si="8"/>
        <v>11</v>
      </c>
      <c r="AT13" s="202">
        <v>7</v>
      </c>
      <c r="AU13" s="200">
        <f>AT7-AS13</f>
        <v>17</v>
      </c>
      <c r="AV13" s="130">
        <f t="shared" si="9"/>
        <v>1</v>
      </c>
      <c r="AW13" s="131">
        <f t="shared" si="10"/>
        <v>-3</v>
      </c>
      <c r="AX13" s="60">
        <f t="shared" si="11"/>
        <v>0</v>
      </c>
      <c r="AY13" s="105"/>
      <c r="AZ13" s="108"/>
      <c r="BA13" s="127">
        <v>3</v>
      </c>
      <c r="BB13" s="132">
        <f t="shared" si="52"/>
        <v>310</v>
      </c>
      <c r="BC13" s="133">
        <v>381</v>
      </c>
      <c r="BD13" s="128">
        <f t="shared" si="53"/>
        <v>4</v>
      </c>
      <c r="BE13" s="134">
        <f t="shared" si="53"/>
        <v>11</v>
      </c>
      <c r="BF13" s="201"/>
      <c r="BG13" s="135">
        <v>3</v>
      </c>
      <c r="BH13" s="136"/>
      <c r="BI13" s="129">
        <f t="shared" si="12"/>
        <v>4</v>
      </c>
      <c r="BJ13" s="129">
        <f t="shared" si="12"/>
        <v>11</v>
      </c>
      <c r="BK13" s="202">
        <v>6</v>
      </c>
      <c r="BL13" s="200">
        <f>BK7-BJ13</f>
        <v>17</v>
      </c>
      <c r="BM13" s="130">
        <f t="shared" si="13"/>
        <v>1</v>
      </c>
      <c r="BN13" s="131">
        <f t="shared" si="14"/>
        <v>-2</v>
      </c>
      <c r="BO13" s="60">
        <f t="shared" si="15"/>
        <v>1</v>
      </c>
      <c r="BP13" s="105"/>
      <c r="BQ13" s="108"/>
      <c r="BR13" s="127">
        <v>3</v>
      </c>
      <c r="BS13" s="132">
        <f t="shared" si="54"/>
        <v>310</v>
      </c>
      <c r="BT13" s="133">
        <v>381</v>
      </c>
      <c r="BU13" s="128">
        <f t="shared" si="55"/>
        <v>4</v>
      </c>
      <c r="BV13" s="134">
        <f t="shared" si="55"/>
        <v>11</v>
      </c>
      <c r="BW13" s="201"/>
      <c r="BX13" s="135">
        <v>3</v>
      </c>
      <c r="BY13" s="136"/>
      <c r="BZ13" s="129">
        <f t="shared" si="16"/>
        <v>4</v>
      </c>
      <c r="CA13" s="129">
        <f t="shared" si="16"/>
        <v>11</v>
      </c>
      <c r="CB13" s="202">
        <v>5</v>
      </c>
      <c r="CC13" s="200">
        <f>CB7-CA13</f>
        <v>4</v>
      </c>
      <c r="CD13" s="130">
        <f t="shared" si="17"/>
        <v>1</v>
      </c>
      <c r="CE13" s="131">
        <f t="shared" si="18"/>
        <v>-1</v>
      </c>
      <c r="CF13" s="60">
        <f t="shared" si="19"/>
        <v>2</v>
      </c>
      <c r="CG13" s="105"/>
      <c r="CH13" s="108"/>
      <c r="CI13" s="127">
        <v>3</v>
      </c>
      <c r="CJ13" s="132">
        <f t="shared" si="56"/>
        <v>310</v>
      </c>
      <c r="CK13" s="133">
        <v>381</v>
      </c>
      <c r="CL13" s="128">
        <f t="shared" si="57"/>
        <v>4</v>
      </c>
      <c r="CM13" s="134">
        <f t="shared" si="57"/>
        <v>11</v>
      </c>
      <c r="CN13" s="201"/>
      <c r="CO13" s="135">
        <v>3</v>
      </c>
      <c r="CP13" s="136"/>
      <c r="CQ13" s="129">
        <f t="shared" si="20"/>
        <v>4</v>
      </c>
      <c r="CR13" s="129">
        <f t="shared" si="20"/>
        <v>11</v>
      </c>
      <c r="CS13" s="202">
        <v>7</v>
      </c>
      <c r="CT13" s="200">
        <f>CS7-CR13</f>
        <v>7</v>
      </c>
      <c r="CU13" s="130">
        <f t="shared" si="21"/>
        <v>1</v>
      </c>
      <c r="CV13" s="131">
        <f t="shared" si="22"/>
        <v>-3</v>
      </c>
      <c r="CW13" s="60">
        <f>IF(CS13&lt;1,"",IF((2+CV13+CU13)&gt;-1,(2+CV13+CU13),0))</f>
        <v>0</v>
      </c>
      <c r="CX13" s="105"/>
      <c r="CY13" s="108"/>
      <c r="CZ13" s="127">
        <v>3</v>
      </c>
      <c r="DA13" s="132">
        <f t="shared" si="58"/>
        <v>310</v>
      </c>
      <c r="DB13" s="133">
        <v>381</v>
      </c>
      <c r="DC13" s="128">
        <f t="shared" si="59"/>
        <v>4</v>
      </c>
      <c r="DD13" s="134">
        <f t="shared" si="59"/>
        <v>11</v>
      </c>
      <c r="DE13" s="201"/>
      <c r="DF13" s="135">
        <v>3</v>
      </c>
      <c r="DG13" s="136"/>
      <c r="DH13" s="129">
        <f t="shared" si="24"/>
        <v>4</v>
      </c>
      <c r="DI13" s="129">
        <f t="shared" si="24"/>
        <v>11</v>
      </c>
      <c r="DJ13" s="202">
        <v>3</v>
      </c>
      <c r="DK13" s="200">
        <f>DJ7-DI13</f>
        <v>7</v>
      </c>
      <c r="DL13" s="130">
        <f t="shared" si="25"/>
        <v>1</v>
      </c>
      <c r="DM13" s="131">
        <f t="shared" si="26"/>
        <v>1</v>
      </c>
      <c r="DN13" s="60">
        <f t="shared" si="27"/>
        <v>4</v>
      </c>
      <c r="DO13" s="105"/>
      <c r="DP13" s="108"/>
      <c r="DQ13" s="127">
        <v>3</v>
      </c>
      <c r="DR13" s="132">
        <f t="shared" si="60"/>
        <v>310</v>
      </c>
      <c r="DS13" s="133">
        <v>381</v>
      </c>
      <c r="DT13" s="128">
        <f t="shared" si="61"/>
        <v>4</v>
      </c>
      <c r="DU13" s="134">
        <f t="shared" si="61"/>
        <v>11</v>
      </c>
      <c r="DV13" s="201"/>
      <c r="DW13" s="135">
        <v>3</v>
      </c>
      <c r="DX13" s="136"/>
      <c r="DY13" s="129">
        <f t="shared" si="28"/>
        <v>4</v>
      </c>
      <c r="DZ13" s="129">
        <f t="shared" si="28"/>
        <v>11</v>
      </c>
      <c r="EA13" s="202"/>
      <c r="EB13" s="203">
        <f>EA7-DZ13</f>
        <v>10</v>
      </c>
      <c r="EC13" s="203">
        <f t="shared" si="29"/>
        <v>1</v>
      </c>
      <c r="ED13" s="203">
        <f t="shared" si="30"/>
        <v>4</v>
      </c>
      <c r="EE13" s="60" t="str">
        <f t="shared" si="31"/>
        <v/>
      </c>
      <c r="EF13" s="105"/>
      <c r="EG13" s="108"/>
      <c r="EH13" s="127">
        <v>3</v>
      </c>
      <c r="EI13" s="132">
        <f t="shared" si="62"/>
        <v>310</v>
      </c>
      <c r="EJ13" s="133">
        <v>381</v>
      </c>
      <c r="EK13" s="128">
        <f t="shared" si="63"/>
        <v>4</v>
      </c>
      <c r="EL13" s="134">
        <f t="shared" si="63"/>
        <v>11</v>
      </c>
      <c r="EM13" s="201"/>
      <c r="EN13" s="135">
        <v>3</v>
      </c>
      <c r="EO13" s="136"/>
      <c r="EP13" s="129">
        <f t="shared" si="32"/>
        <v>4</v>
      </c>
      <c r="EQ13" s="129">
        <f t="shared" si="32"/>
        <v>11</v>
      </c>
      <c r="ER13" s="202"/>
      <c r="ES13" s="203">
        <f>ER7-EQ13</f>
        <v>-11</v>
      </c>
      <c r="ET13" s="203">
        <f t="shared" si="33"/>
        <v>0</v>
      </c>
      <c r="EU13" s="203">
        <f t="shared" si="34"/>
        <v>4</v>
      </c>
      <c r="EV13" s="60" t="str">
        <f t="shared" si="35"/>
        <v/>
      </c>
      <c r="EW13" s="105"/>
      <c r="EX13" s="108"/>
      <c r="EY13" s="127">
        <v>3</v>
      </c>
      <c r="EZ13" s="132">
        <f t="shared" si="64"/>
        <v>310</v>
      </c>
      <c r="FA13" s="133">
        <v>381</v>
      </c>
      <c r="FB13" s="128">
        <f t="shared" si="65"/>
        <v>4</v>
      </c>
      <c r="FC13" s="134">
        <f t="shared" si="65"/>
        <v>11</v>
      </c>
      <c r="FD13" s="201"/>
      <c r="FE13" s="135">
        <v>3</v>
      </c>
      <c r="FF13" s="136"/>
      <c r="FG13" s="129">
        <f t="shared" si="36"/>
        <v>4</v>
      </c>
      <c r="FH13" s="129">
        <f t="shared" si="36"/>
        <v>11</v>
      </c>
      <c r="FI13" s="202"/>
      <c r="FJ13" s="200">
        <f>FI7-FH13</f>
        <v>-11</v>
      </c>
      <c r="FK13" s="130">
        <f t="shared" si="37"/>
        <v>0</v>
      </c>
      <c r="FL13" s="131">
        <f t="shared" si="38"/>
        <v>4</v>
      </c>
      <c r="FM13" s="60" t="str">
        <f t="shared" si="39"/>
        <v/>
      </c>
      <c r="FN13" s="105"/>
      <c r="FO13" s="108"/>
      <c r="FP13" s="127">
        <v>3</v>
      </c>
      <c r="FQ13" s="132">
        <f t="shared" si="66"/>
        <v>310</v>
      </c>
      <c r="FR13" s="133">
        <v>381</v>
      </c>
      <c r="FS13" s="128">
        <f t="shared" si="67"/>
        <v>4</v>
      </c>
      <c r="FT13" s="134">
        <f t="shared" si="67"/>
        <v>11</v>
      </c>
      <c r="FU13" s="201"/>
      <c r="FV13" s="135">
        <v>3</v>
      </c>
      <c r="FW13" s="136"/>
      <c r="FX13" s="129">
        <f t="shared" si="40"/>
        <v>4</v>
      </c>
      <c r="FY13" s="129">
        <f t="shared" si="40"/>
        <v>11</v>
      </c>
      <c r="FZ13" s="202"/>
      <c r="GA13" s="200">
        <f>FZ7-FY13</f>
        <v>-11</v>
      </c>
      <c r="GB13" s="130">
        <f t="shared" si="41"/>
        <v>0</v>
      </c>
      <c r="GC13" s="131">
        <f t="shared" si="42"/>
        <v>4</v>
      </c>
      <c r="GD13" s="60" t="str">
        <f t="shared" si="43"/>
        <v/>
      </c>
      <c r="GE13" s="105"/>
      <c r="GF13" s="108"/>
      <c r="GG13" s="127">
        <v>3</v>
      </c>
      <c r="GH13" s="132">
        <f t="shared" si="68"/>
        <v>310</v>
      </c>
      <c r="GI13" s="133">
        <v>381</v>
      </c>
      <c r="GJ13" s="128">
        <f t="shared" si="69"/>
        <v>4</v>
      </c>
      <c r="GK13" s="134">
        <f t="shared" si="69"/>
        <v>11</v>
      </c>
      <c r="GL13" s="201"/>
      <c r="GM13" s="135">
        <v>3</v>
      </c>
      <c r="GN13" s="136"/>
      <c r="GO13" s="129">
        <f t="shared" si="44"/>
        <v>4</v>
      </c>
      <c r="GP13" s="129">
        <f t="shared" si="44"/>
        <v>11</v>
      </c>
      <c r="GQ13" s="202"/>
      <c r="GR13" s="200">
        <f>GQ7-GP13</f>
        <v>-11</v>
      </c>
      <c r="GS13" s="130">
        <f t="shared" si="45"/>
        <v>0</v>
      </c>
      <c r="GT13" s="131">
        <f t="shared" si="46"/>
        <v>4</v>
      </c>
      <c r="GU13" s="60" t="str">
        <f t="shared" si="47"/>
        <v/>
      </c>
      <c r="GV13" s="204"/>
      <c r="GW13" s="205"/>
    </row>
    <row r="14" spans="1:205" s="61" customFormat="1" ht="16.149999999999999" customHeight="1">
      <c r="A14" s="51"/>
      <c r="B14" s="52">
        <v>4</v>
      </c>
      <c r="C14" s="53">
        <v>478</v>
      </c>
      <c r="D14" s="53">
        <v>270</v>
      </c>
      <c r="E14" s="54">
        <v>5</v>
      </c>
      <c r="F14" s="55">
        <v>3</v>
      </c>
      <c r="G14" s="56"/>
      <c r="H14" s="57">
        <v>4</v>
      </c>
      <c r="I14" s="58"/>
      <c r="J14" s="59">
        <f t="shared" si="0"/>
        <v>5</v>
      </c>
      <c r="K14" s="59">
        <f t="shared" si="0"/>
        <v>3</v>
      </c>
      <c r="L14" s="199">
        <v>9</v>
      </c>
      <c r="M14" s="200">
        <f>L7-K14</f>
        <v>23</v>
      </c>
      <c r="N14" s="130">
        <f t="shared" si="1"/>
        <v>2</v>
      </c>
      <c r="O14" s="131">
        <f t="shared" si="2"/>
        <v>-4</v>
      </c>
      <c r="P14" s="60">
        <f t="shared" si="3"/>
        <v>0</v>
      </c>
      <c r="Q14" s="105"/>
      <c r="R14" s="108"/>
      <c r="S14" s="127">
        <v>4</v>
      </c>
      <c r="T14" s="132">
        <f t="shared" si="48"/>
        <v>478</v>
      </c>
      <c r="U14" s="133">
        <v>381</v>
      </c>
      <c r="V14" s="128">
        <f t="shared" si="49"/>
        <v>5</v>
      </c>
      <c r="W14" s="134">
        <f t="shared" si="49"/>
        <v>3</v>
      </c>
      <c r="X14" s="201"/>
      <c r="Y14" s="135">
        <v>4</v>
      </c>
      <c r="Z14" s="136"/>
      <c r="AA14" s="129">
        <f t="shared" si="4"/>
        <v>5</v>
      </c>
      <c r="AB14" s="129">
        <f t="shared" si="4"/>
        <v>3</v>
      </c>
      <c r="AC14" s="202">
        <v>8</v>
      </c>
      <c r="AD14" s="200">
        <f>AC7-AB14</f>
        <v>13</v>
      </c>
      <c r="AE14" s="130">
        <f t="shared" si="5"/>
        <v>1</v>
      </c>
      <c r="AF14" s="131">
        <f t="shared" si="6"/>
        <v>-3</v>
      </c>
      <c r="AG14" s="60">
        <f t="shared" si="7"/>
        <v>0</v>
      </c>
      <c r="AH14" s="105"/>
      <c r="AI14" s="108"/>
      <c r="AJ14" s="127">
        <v>4</v>
      </c>
      <c r="AK14" s="132">
        <f t="shared" si="50"/>
        <v>478</v>
      </c>
      <c r="AL14" s="133">
        <v>381</v>
      </c>
      <c r="AM14" s="128">
        <f t="shared" si="51"/>
        <v>5</v>
      </c>
      <c r="AN14" s="134">
        <f t="shared" si="51"/>
        <v>3</v>
      </c>
      <c r="AO14" s="201"/>
      <c r="AP14" s="135">
        <v>4</v>
      </c>
      <c r="AQ14" s="136"/>
      <c r="AR14" s="129">
        <f t="shared" si="8"/>
        <v>5</v>
      </c>
      <c r="AS14" s="129">
        <f t="shared" si="8"/>
        <v>3</v>
      </c>
      <c r="AT14" s="295"/>
      <c r="AU14" s="200">
        <f>AT7-AS14</f>
        <v>25</v>
      </c>
      <c r="AV14" s="130">
        <f t="shared" si="9"/>
        <v>2</v>
      </c>
      <c r="AW14" s="131">
        <f t="shared" si="10"/>
        <v>5</v>
      </c>
      <c r="AX14" s="60" t="str">
        <f t="shared" si="11"/>
        <v/>
      </c>
      <c r="AY14" s="105"/>
      <c r="AZ14" s="108"/>
      <c r="BA14" s="127">
        <v>4</v>
      </c>
      <c r="BB14" s="132">
        <f t="shared" si="52"/>
        <v>478</v>
      </c>
      <c r="BC14" s="133">
        <v>381</v>
      </c>
      <c r="BD14" s="128">
        <f t="shared" si="53"/>
        <v>5</v>
      </c>
      <c r="BE14" s="134">
        <f t="shared" si="53"/>
        <v>3</v>
      </c>
      <c r="BF14" s="201"/>
      <c r="BG14" s="135">
        <v>4</v>
      </c>
      <c r="BH14" s="136"/>
      <c r="BI14" s="129">
        <f t="shared" si="12"/>
        <v>5</v>
      </c>
      <c r="BJ14" s="129">
        <f t="shared" si="12"/>
        <v>3</v>
      </c>
      <c r="BK14" s="295">
        <v>9</v>
      </c>
      <c r="BL14" s="200">
        <f>BK7-BJ14</f>
        <v>25</v>
      </c>
      <c r="BM14" s="130">
        <f t="shared" si="13"/>
        <v>2</v>
      </c>
      <c r="BN14" s="131">
        <f t="shared" si="14"/>
        <v>-4</v>
      </c>
      <c r="BO14" s="60">
        <f t="shared" si="15"/>
        <v>0</v>
      </c>
      <c r="BP14" s="105"/>
      <c r="BQ14" s="108"/>
      <c r="BR14" s="127">
        <v>4</v>
      </c>
      <c r="BS14" s="132">
        <f t="shared" si="54"/>
        <v>478</v>
      </c>
      <c r="BT14" s="133">
        <v>381</v>
      </c>
      <c r="BU14" s="128">
        <f t="shared" si="55"/>
        <v>5</v>
      </c>
      <c r="BV14" s="134">
        <f t="shared" si="55"/>
        <v>3</v>
      </c>
      <c r="BW14" s="201"/>
      <c r="BX14" s="135">
        <v>4</v>
      </c>
      <c r="BY14" s="136"/>
      <c r="BZ14" s="129">
        <f t="shared" si="16"/>
        <v>5</v>
      </c>
      <c r="CA14" s="129">
        <f t="shared" si="16"/>
        <v>3</v>
      </c>
      <c r="CB14" s="202">
        <v>7</v>
      </c>
      <c r="CC14" s="200">
        <f>CB7-CA14</f>
        <v>12</v>
      </c>
      <c r="CD14" s="130">
        <f t="shared" si="17"/>
        <v>1</v>
      </c>
      <c r="CE14" s="131">
        <f t="shared" si="18"/>
        <v>-2</v>
      </c>
      <c r="CF14" s="60">
        <f t="shared" si="19"/>
        <v>1</v>
      </c>
      <c r="CG14" s="105"/>
      <c r="CH14" s="108"/>
      <c r="CI14" s="127">
        <v>4</v>
      </c>
      <c r="CJ14" s="132">
        <f t="shared" si="56"/>
        <v>478</v>
      </c>
      <c r="CK14" s="133">
        <v>381</v>
      </c>
      <c r="CL14" s="128">
        <f t="shared" si="57"/>
        <v>5</v>
      </c>
      <c r="CM14" s="134">
        <f t="shared" si="57"/>
        <v>3</v>
      </c>
      <c r="CN14" s="201"/>
      <c r="CO14" s="135">
        <v>4</v>
      </c>
      <c r="CP14" s="136"/>
      <c r="CQ14" s="129">
        <f t="shared" si="20"/>
        <v>5</v>
      </c>
      <c r="CR14" s="129">
        <f t="shared" si="20"/>
        <v>3</v>
      </c>
      <c r="CS14" s="202">
        <v>6</v>
      </c>
      <c r="CT14" s="200">
        <f>CS7-CR14</f>
        <v>15</v>
      </c>
      <c r="CU14" s="130">
        <f t="shared" si="21"/>
        <v>1</v>
      </c>
      <c r="CV14" s="131">
        <f t="shared" si="22"/>
        <v>-1</v>
      </c>
      <c r="CW14" s="60">
        <f t="shared" si="23"/>
        <v>2</v>
      </c>
      <c r="CX14" s="105"/>
      <c r="CY14" s="108"/>
      <c r="CZ14" s="127">
        <v>4</v>
      </c>
      <c r="DA14" s="132">
        <f t="shared" si="58"/>
        <v>478</v>
      </c>
      <c r="DB14" s="133">
        <v>381</v>
      </c>
      <c r="DC14" s="128">
        <f t="shared" si="59"/>
        <v>5</v>
      </c>
      <c r="DD14" s="134">
        <f t="shared" si="59"/>
        <v>3</v>
      </c>
      <c r="DE14" s="201"/>
      <c r="DF14" s="135">
        <v>4</v>
      </c>
      <c r="DG14" s="136"/>
      <c r="DH14" s="129">
        <f t="shared" si="24"/>
        <v>5</v>
      </c>
      <c r="DI14" s="129">
        <f t="shared" si="24"/>
        <v>3</v>
      </c>
      <c r="DJ14" s="202">
        <v>6</v>
      </c>
      <c r="DK14" s="200">
        <f>DJ7-DI14</f>
        <v>15</v>
      </c>
      <c r="DL14" s="130">
        <f t="shared" si="25"/>
        <v>1</v>
      </c>
      <c r="DM14" s="131">
        <f t="shared" si="26"/>
        <v>-1</v>
      </c>
      <c r="DN14" s="60">
        <f t="shared" si="27"/>
        <v>2</v>
      </c>
      <c r="DO14" s="105"/>
      <c r="DP14" s="108"/>
      <c r="DQ14" s="127">
        <v>4</v>
      </c>
      <c r="DR14" s="132">
        <f t="shared" si="60"/>
        <v>478</v>
      </c>
      <c r="DS14" s="133">
        <v>381</v>
      </c>
      <c r="DT14" s="128">
        <f t="shared" si="61"/>
        <v>5</v>
      </c>
      <c r="DU14" s="134">
        <f t="shared" si="61"/>
        <v>3</v>
      </c>
      <c r="DV14" s="201"/>
      <c r="DW14" s="135">
        <v>4</v>
      </c>
      <c r="DX14" s="136"/>
      <c r="DY14" s="129">
        <f t="shared" si="28"/>
        <v>5</v>
      </c>
      <c r="DZ14" s="129">
        <f t="shared" si="28"/>
        <v>3</v>
      </c>
      <c r="EA14" s="202"/>
      <c r="EB14" s="203">
        <f>EA7-DZ14</f>
        <v>18</v>
      </c>
      <c r="EC14" s="203">
        <f t="shared" si="29"/>
        <v>2</v>
      </c>
      <c r="ED14" s="203">
        <f t="shared" si="30"/>
        <v>5</v>
      </c>
      <c r="EE14" s="60" t="str">
        <f t="shared" si="31"/>
        <v/>
      </c>
      <c r="EF14" s="105"/>
      <c r="EG14" s="108"/>
      <c r="EH14" s="127">
        <v>4</v>
      </c>
      <c r="EI14" s="132">
        <f t="shared" si="62"/>
        <v>478</v>
      </c>
      <c r="EJ14" s="133">
        <v>381</v>
      </c>
      <c r="EK14" s="128">
        <f t="shared" si="63"/>
        <v>5</v>
      </c>
      <c r="EL14" s="134">
        <f t="shared" si="63"/>
        <v>3</v>
      </c>
      <c r="EM14" s="201"/>
      <c r="EN14" s="135">
        <v>4</v>
      </c>
      <c r="EO14" s="136"/>
      <c r="EP14" s="129">
        <f t="shared" si="32"/>
        <v>5</v>
      </c>
      <c r="EQ14" s="129">
        <f t="shared" si="32"/>
        <v>3</v>
      </c>
      <c r="ER14" s="202"/>
      <c r="ES14" s="203">
        <f>ER7-EQ14</f>
        <v>-3</v>
      </c>
      <c r="ET14" s="203">
        <f t="shared" si="33"/>
        <v>0</v>
      </c>
      <c r="EU14" s="203">
        <f t="shared" si="34"/>
        <v>5</v>
      </c>
      <c r="EV14" s="60" t="str">
        <f t="shared" si="35"/>
        <v/>
      </c>
      <c r="EW14" s="105"/>
      <c r="EX14" s="108"/>
      <c r="EY14" s="127">
        <v>4</v>
      </c>
      <c r="EZ14" s="132">
        <f t="shared" si="64"/>
        <v>478</v>
      </c>
      <c r="FA14" s="133">
        <v>381</v>
      </c>
      <c r="FB14" s="128">
        <f t="shared" si="65"/>
        <v>5</v>
      </c>
      <c r="FC14" s="134">
        <f t="shared" si="65"/>
        <v>3</v>
      </c>
      <c r="FD14" s="201"/>
      <c r="FE14" s="135">
        <v>4</v>
      </c>
      <c r="FF14" s="136"/>
      <c r="FG14" s="129">
        <f t="shared" si="36"/>
        <v>5</v>
      </c>
      <c r="FH14" s="129">
        <f t="shared" si="36"/>
        <v>3</v>
      </c>
      <c r="FI14" s="202"/>
      <c r="FJ14" s="200">
        <f>FI7-FH14</f>
        <v>-3</v>
      </c>
      <c r="FK14" s="130">
        <f t="shared" si="37"/>
        <v>0</v>
      </c>
      <c r="FL14" s="131">
        <f t="shared" si="38"/>
        <v>5</v>
      </c>
      <c r="FM14" s="60" t="str">
        <f t="shared" si="39"/>
        <v/>
      </c>
      <c r="FN14" s="105"/>
      <c r="FO14" s="108"/>
      <c r="FP14" s="127">
        <v>4</v>
      </c>
      <c r="FQ14" s="132">
        <f t="shared" si="66"/>
        <v>478</v>
      </c>
      <c r="FR14" s="133">
        <v>381</v>
      </c>
      <c r="FS14" s="128">
        <f t="shared" si="67"/>
        <v>5</v>
      </c>
      <c r="FT14" s="134">
        <f t="shared" si="67"/>
        <v>3</v>
      </c>
      <c r="FU14" s="201"/>
      <c r="FV14" s="135">
        <v>4</v>
      </c>
      <c r="FW14" s="136"/>
      <c r="FX14" s="129">
        <f t="shared" si="40"/>
        <v>5</v>
      </c>
      <c r="FY14" s="129">
        <f t="shared" si="40"/>
        <v>3</v>
      </c>
      <c r="FZ14" s="202"/>
      <c r="GA14" s="200">
        <f>FZ7-FY14</f>
        <v>-3</v>
      </c>
      <c r="GB14" s="130">
        <f t="shared" si="41"/>
        <v>0</v>
      </c>
      <c r="GC14" s="131">
        <f t="shared" si="42"/>
        <v>5</v>
      </c>
      <c r="GD14" s="60" t="str">
        <f t="shared" si="43"/>
        <v/>
      </c>
      <c r="GE14" s="105"/>
      <c r="GF14" s="108"/>
      <c r="GG14" s="127">
        <v>4</v>
      </c>
      <c r="GH14" s="132">
        <f t="shared" si="68"/>
        <v>478</v>
      </c>
      <c r="GI14" s="133">
        <v>381</v>
      </c>
      <c r="GJ14" s="128">
        <f t="shared" si="69"/>
        <v>5</v>
      </c>
      <c r="GK14" s="134">
        <f t="shared" si="69"/>
        <v>3</v>
      </c>
      <c r="GL14" s="201"/>
      <c r="GM14" s="135">
        <v>4</v>
      </c>
      <c r="GN14" s="136"/>
      <c r="GO14" s="129">
        <f t="shared" si="44"/>
        <v>5</v>
      </c>
      <c r="GP14" s="129">
        <f t="shared" si="44"/>
        <v>3</v>
      </c>
      <c r="GQ14" s="202"/>
      <c r="GR14" s="200">
        <f>GQ7-GP14</f>
        <v>-3</v>
      </c>
      <c r="GS14" s="130">
        <f t="shared" si="45"/>
        <v>0</v>
      </c>
      <c r="GT14" s="131">
        <f t="shared" si="46"/>
        <v>5</v>
      </c>
      <c r="GU14" s="60" t="str">
        <f t="shared" si="47"/>
        <v/>
      </c>
      <c r="GV14" s="204"/>
      <c r="GW14" s="205"/>
    </row>
    <row r="15" spans="1:205" s="61" customFormat="1" ht="16.149999999999999" customHeight="1">
      <c r="A15" s="51"/>
      <c r="B15" s="52">
        <v>5</v>
      </c>
      <c r="C15" s="53">
        <v>309</v>
      </c>
      <c r="D15" s="53">
        <v>226</v>
      </c>
      <c r="E15" s="54">
        <v>4</v>
      </c>
      <c r="F15" s="55">
        <v>9</v>
      </c>
      <c r="G15" s="56"/>
      <c r="H15" s="57">
        <v>5</v>
      </c>
      <c r="I15" s="58"/>
      <c r="J15" s="59">
        <f t="shared" si="0"/>
        <v>4</v>
      </c>
      <c r="K15" s="59">
        <f t="shared" si="0"/>
        <v>9</v>
      </c>
      <c r="L15" s="199">
        <v>5</v>
      </c>
      <c r="M15" s="200">
        <f>L7-K15</f>
        <v>17</v>
      </c>
      <c r="N15" s="130">
        <f t="shared" si="1"/>
        <v>1</v>
      </c>
      <c r="O15" s="131">
        <f t="shared" si="2"/>
        <v>-1</v>
      </c>
      <c r="P15" s="60">
        <f t="shared" si="3"/>
        <v>2</v>
      </c>
      <c r="Q15" s="105"/>
      <c r="R15" s="108"/>
      <c r="S15" s="127">
        <v>5</v>
      </c>
      <c r="T15" s="132">
        <f t="shared" si="48"/>
        <v>309</v>
      </c>
      <c r="U15" s="133">
        <v>381</v>
      </c>
      <c r="V15" s="128">
        <f t="shared" si="49"/>
        <v>4</v>
      </c>
      <c r="W15" s="134">
        <f t="shared" si="49"/>
        <v>9</v>
      </c>
      <c r="X15" s="201"/>
      <c r="Y15" s="135">
        <v>5</v>
      </c>
      <c r="Z15" s="136"/>
      <c r="AA15" s="129">
        <f t="shared" si="4"/>
        <v>4</v>
      </c>
      <c r="AB15" s="129">
        <f t="shared" si="4"/>
        <v>9</v>
      </c>
      <c r="AC15" s="202">
        <v>4</v>
      </c>
      <c r="AD15" s="200">
        <f>AC7-AB15</f>
        <v>7</v>
      </c>
      <c r="AE15" s="130">
        <f t="shared" si="5"/>
        <v>1</v>
      </c>
      <c r="AF15" s="131">
        <f t="shared" si="6"/>
        <v>0</v>
      </c>
      <c r="AG15" s="60">
        <f t="shared" si="7"/>
        <v>3</v>
      </c>
      <c r="AH15" s="105"/>
      <c r="AI15" s="108"/>
      <c r="AJ15" s="127">
        <v>5</v>
      </c>
      <c r="AK15" s="132">
        <f t="shared" si="50"/>
        <v>309</v>
      </c>
      <c r="AL15" s="133">
        <v>381</v>
      </c>
      <c r="AM15" s="128">
        <f t="shared" si="51"/>
        <v>4</v>
      </c>
      <c r="AN15" s="134">
        <f t="shared" si="51"/>
        <v>9</v>
      </c>
      <c r="AO15" s="201"/>
      <c r="AP15" s="135">
        <v>5</v>
      </c>
      <c r="AQ15" s="136"/>
      <c r="AR15" s="129">
        <f t="shared" si="8"/>
        <v>4</v>
      </c>
      <c r="AS15" s="129">
        <f t="shared" si="8"/>
        <v>9</v>
      </c>
      <c r="AT15" s="295"/>
      <c r="AU15" s="200">
        <f>AT7-AS15</f>
        <v>19</v>
      </c>
      <c r="AV15" s="130">
        <f t="shared" si="9"/>
        <v>2</v>
      </c>
      <c r="AW15" s="131">
        <f t="shared" si="10"/>
        <v>4</v>
      </c>
      <c r="AX15" s="60" t="str">
        <f t="shared" si="11"/>
        <v/>
      </c>
      <c r="AY15" s="105"/>
      <c r="AZ15" s="108"/>
      <c r="BA15" s="127">
        <v>5</v>
      </c>
      <c r="BB15" s="132">
        <f t="shared" si="52"/>
        <v>309</v>
      </c>
      <c r="BC15" s="133">
        <v>381</v>
      </c>
      <c r="BD15" s="128">
        <f t="shared" si="53"/>
        <v>4</v>
      </c>
      <c r="BE15" s="134">
        <f t="shared" si="53"/>
        <v>9</v>
      </c>
      <c r="BF15" s="201"/>
      <c r="BG15" s="135">
        <v>5</v>
      </c>
      <c r="BH15" s="136"/>
      <c r="BI15" s="129">
        <f t="shared" si="12"/>
        <v>4</v>
      </c>
      <c r="BJ15" s="129">
        <f t="shared" si="12"/>
        <v>9</v>
      </c>
      <c r="BK15" s="202">
        <v>6</v>
      </c>
      <c r="BL15" s="200">
        <f>BK7-BJ15</f>
        <v>19</v>
      </c>
      <c r="BM15" s="130">
        <f t="shared" si="13"/>
        <v>2</v>
      </c>
      <c r="BN15" s="131">
        <f t="shared" si="14"/>
        <v>-2</v>
      </c>
      <c r="BO15" s="60">
        <f t="shared" si="15"/>
        <v>2</v>
      </c>
      <c r="BP15" s="105"/>
      <c r="BQ15" s="108"/>
      <c r="BR15" s="127">
        <v>5</v>
      </c>
      <c r="BS15" s="132">
        <f t="shared" si="54"/>
        <v>309</v>
      </c>
      <c r="BT15" s="133">
        <v>381</v>
      </c>
      <c r="BU15" s="128">
        <f t="shared" si="55"/>
        <v>4</v>
      </c>
      <c r="BV15" s="134">
        <f t="shared" si="55"/>
        <v>9</v>
      </c>
      <c r="BW15" s="201"/>
      <c r="BX15" s="135">
        <v>5</v>
      </c>
      <c r="BY15" s="136"/>
      <c r="BZ15" s="129">
        <f t="shared" si="16"/>
        <v>4</v>
      </c>
      <c r="CA15" s="129">
        <f t="shared" si="16"/>
        <v>9</v>
      </c>
      <c r="CB15" s="202">
        <v>4</v>
      </c>
      <c r="CC15" s="200">
        <f>CB7-CA15</f>
        <v>6</v>
      </c>
      <c r="CD15" s="130">
        <f t="shared" si="17"/>
        <v>1</v>
      </c>
      <c r="CE15" s="131">
        <f t="shared" si="18"/>
        <v>0</v>
      </c>
      <c r="CF15" s="60">
        <f t="shared" si="19"/>
        <v>3</v>
      </c>
      <c r="CG15" s="105"/>
      <c r="CH15" s="108"/>
      <c r="CI15" s="127">
        <v>5</v>
      </c>
      <c r="CJ15" s="132">
        <f t="shared" si="56"/>
        <v>309</v>
      </c>
      <c r="CK15" s="133">
        <v>381</v>
      </c>
      <c r="CL15" s="128">
        <f t="shared" si="57"/>
        <v>4</v>
      </c>
      <c r="CM15" s="134">
        <f t="shared" si="57"/>
        <v>9</v>
      </c>
      <c r="CN15" s="201"/>
      <c r="CO15" s="135">
        <v>5</v>
      </c>
      <c r="CP15" s="136"/>
      <c r="CQ15" s="129">
        <f t="shared" si="20"/>
        <v>4</v>
      </c>
      <c r="CR15" s="129">
        <f t="shared" si="20"/>
        <v>9</v>
      </c>
      <c r="CS15" s="202">
        <v>6</v>
      </c>
      <c r="CT15" s="200">
        <f>CS7-CR15</f>
        <v>9</v>
      </c>
      <c r="CU15" s="130">
        <f t="shared" si="21"/>
        <v>1</v>
      </c>
      <c r="CV15" s="131">
        <f t="shared" si="22"/>
        <v>-2</v>
      </c>
      <c r="CW15" s="60">
        <f t="shared" si="23"/>
        <v>1</v>
      </c>
      <c r="CX15" s="105"/>
      <c r="CY15" s="108"/>
      <c r="CZ15" s="127">
        <v>5</v>
      </c>
      <c r="DA15" s="132">
        <f t="shared" si="58"/>
        <v>309</v>
      </c>
      <c r="DB15" s="133">
        <v>381</v>
      </c>
      <c r="DC15" s="128">
        <f t="shared" si="59"/>
        <v>4</v>
      </c>
      <c r="DD15" s="134">
        <f t="shared" si="59"/>
        <v>9</v>
      </c>
      <c r="DE15" s="201"/>
      <c r="DF15" s="135">
        <v>5</v>
      </c>
      <c r="DG15" s="136"/>
      <c r="DH15" s="129">
        <f t="shared" si="24"/>
        <v>4</v>
      </c>
      <c r="DI15" s="129">
        <f t="shared" si="24"/>
        <v>9</v>
      </c>
      <c r="DJ15" s="202">
        <v>4</v>
      </c>
      <c r="DK15" s="200">
        <f>DJ7-DI15</f>
        <v>9</v>
      </c>
      <c r="DL15" s="130">
        <f t="shared" si="25"/>
        <v>1</v>
      </c>
      <c r="DM15" s="131">
        <f t="shared" si="26"/>
        <v>0</v>
      </c>
      <c r="DN15" s="60">
        <f t="shared" si="27"/>
        <v>3</v>
      </c>
      <c r="DO15" s="105"/>
      <c r="DP15" s="108"/>
      <c r="DQ15" s="127">
        <v>5</v>
      </c>
      <c r="DR15" s="132">
        <f t="shared" si="60"/>
        <v>309</v>
      </c>
      <c r="DS15" s="133">
        <v>381</v>
      </c>
      <c r="DT15" s="128">
        <f t="shared" si="61"/>
        <v>4</v>
      </c>
      <c r="DU15" s="134">
        <f t="shared" si="61"/>
        <v>9</v>
      </c>
      <c r="DV15" s="201"/>
      <c r="DW15" s="135">
        <v>5</v>
      </c>
      <c r="DX15" s="136"/>
      <c r="DY15" s="129">
        <f t="shared" si="28"/>
        <v>4</v>
      </c>
      <c r="DZ15" s="129">
        <f t="shared" si="28"/>
        <v>9</v>
      </c>
      <c r="EA15" s="202"/>
      <c r="EB15" s="203">
        <f>EA7-DZ15</f>
        <v>12</v>
      </c>
      <c r="EC15" s="203">
        <f t="shared" si="29"/>
        <v>1</v>
      </c>
      <c r="ED15" s="203">
        <f t="shared" si="30"/>
        <v>4</v>
      </c>
      <c r="EE15" s="60" t="str">
        <f t="shared" si="31"/>
        <v/>
      </c>
      <c r="EF15" s="105"/>
      <c r="EG15" s="108"/>
      <c r="EH15" s="127">
        <v>5</v>
      </c>
      <c r="EI15" s="132">
        <f t="shared" si="62"/>
        <v>309</v>
      </c>
      <c r="EJ15" s="133">
        <v>381</v>
      </c>
      <c r="EK15" s="128">
        <f t="shared" si="63"/>
        <v>4</v>
      </c>
      <c r="EL15" s="134">
        <f t="shared" si="63"/>
        <v>9</v>
      </c>
      <c r="EM15" s="201"/>
      <c r="EN15" s="135">
        <v>5</v>
      </c>
      <c r="EO15" s="136"/>
      <c r="EP15" s="129">
        <f t="shared" si="32"/>
        <v>4</v>
      </c>
      <c r="EQ15" s="129">
        <f t="shared" si="32"/>
        <v>9</v>
      </c>
      <c r="ER15" s="202"/>
      <c r="ES15" s="203">
        <f>ER7-EQ15</f>
        <v>-9</v>
      </c>
      <c r="ET15" s="203">
        <f t="shared" si="33"/>
        <v>0</v>
      </c>
      <c r="EU15" s="203">
        <f t="shared" si="34"/>
        <v>4</v>
      </c>
      <c r="EV15" s="60" t="str">
        <f t="shared" si="35"/>
        <v/>
      </c>
      <c r="EW15" s="105"/>
      <c r="EX15" s="108"/>
      <c r="EY15" s="127">
        <v>5</v>
      </c>
      <c r="EZ15" s="132">
        <f t="shared" si="64"/>
        <v>309</v>
      </c>
      <c r="FA15" s="133">
        <v>381</v>
      </c>
      <c r="FB15" s="128">
        <f t="shared" si="65"/>
        <v>4</v>
      </c>
      <c r="FC15" s="134">
        <f t="shared" si="65"/>
        <v>9</v>
      </c>
      <c r="FD15" s="201"/>
      <c r="FE15" s="135">
        <v>5</v>
      </c>
      <c r="FF15" s="136"/>
      <c r="FG15" s="129">
        <f t="shared" si="36"/>
        <v>4</v>
      </c>
      <c r="FH15" s="129">
        <f t="shared" si="36"/>
        <v>9</v>
      </c>
      <c r="FI15" s="202"/>
      <c r="FJ15" s="200">
        <f>FI7-FH15</f>
        <v>-9</v>
      </c>
      <c r="FK15" s="130">
        <f t="shared" si="37"/>
        <v>0</v>
      </c>
      <c r="FL15" s="131">
        <f t="shared" si="38"/>
        <v>4</v>
      </c>
      <c r="FM15" s="60" t="str">
        <f t="shared" si="39"/>
        <v/>
      </c>
      <c r="FN15" s="105"/>
      <c r="FO15" s="108"/>
      <c r="FP15" s="127">
        <v>5</v>
      </c>
      <c r="FQ15" s="132">
        <f t="shared" si="66"/>
        <v>309</v>
      </c>
      <c r="FR15" s="133">
        <v>381</v>
      </c>
      <c r="FS15" s="128">
        <f t="shared" si="67"/>
        <v>4</v>
      </c>
      <c r="FT15" s="134">
        <f t="shared" si="67"/>
        <v>9</v>
      </c>
      <c r="FU15" s="201"/>
      <c r="FV15" s="135">
        <v>5</v>
      </c>
      <c r="FW15" s="136"/>
      <c r="FX15" s="129">
        <f t="shared" si="40"/>
        <v>4</v>
      </c>
      <c r="FY15" s="129">
        <f t="shared" si="40"/>
        <v>9</v>
      </c>
      <c r="FZ15" s="202"/>
      <c r="GA15" s="200">
        <f>FZ7-FY15</f>
        <v>-9</v>
      </c>
      <c r="GB15" s="130">
        <f t="shared" si="41"/>
        <v>0</v>
      </c>
      <c r="GC15" s="131">
        <f t="shared" si="42"/>
        <v>4</v>
      </c>
      <c r="GD15" s="60" t="str">
        <f t="shared" si="43"/>
        <v/>
      </c>
      <c r="GE15" s="105"/>
      <c r="GF15" s="108"/>
      <c r="GG15" s="127">
        <v>5</v>
      </c>
      <c r="GH15" s="132">
        <f t="shared" si="68"/>
        <v>309</v>
      </c>
      <c r="GI15" s="133">
        <v>381</v>
      </c>
      <c r="GJ15" s="128">
        <f t="shared" si="69"/>
        <v>4</v>
      </c>
      <c r="GK15" s="134">
        <f t="shared" si="69"/>
        <v>9</v>
      </c>
      <c r="GL15" s="201"/>
      <c r="GM15" s="135">
        <v>5</v>
      </c>
      <c r="GN15" s="136"/>
      <c r="GO15" s="129">
        <f t="shared" si="44"/>
        <v>4</v>
      </c>
      <c r="GP15" s="129">
        <f t="shared" si="44"/>
        <v>9</v>
      </c>
      <c r="GQ15" s="202"/>
      <c r="GR15" s="200">
        <f>GQ7-GP15</f>
        <v>-9</v>
      </c>
      <c r="GS15" s="130">
        <f t="shared" si="45"/>
        <v>0</v>
      </c>
      <c r="GT15" s="131">
        <f t="shared" si="46"/>
        <v>4</v>
      </c>
      <c r="GU15" s="60" t="str">
        <f t="shared" si="47"/>
        <v/>
      </c>
      <c r="GV15" s="204"/>
      <c r="GW15" s="205"/>
    </row>
    <row r="16" spans="1:205" s="61" customFormat="1" ht="16.149999999999999" customHeight="1">
      <c r="A16" s="51"/>
      <c r="B16" s="52">
        <v>6</v>
      </c>
      <c r="C16" s="53">
        <v>489</v>
      </c>
      <c r="D16" s="53">
        <v>359</v>
      </c>
      <c r="E16" s="54">
        <v>5</v>
      </c>
      <c r="F16" s="55">
        <v>5</v>
      </c>
      <c r="G16" s="56"/>
      <c r="H16" s="57">
        <v>6</v>
      </c>
      <c r="I16" s="58"/>
      <c r="J16" s="59">
        <f t="shared" si="0"/>
        <v>5</v>
      </c>
      <c r="K16" s="59">
        <f t="shared" si="0"/>
        <v>5</v>
      </c>
      <c r="L16" s="199">
        <v>6</v>
      </c>
      <c r="M16" s="200">
        <f>L7-K16</f>
        <v>21</v>
      </c>
      <c r="N16" s="130">
        <f t="shared" si="1"/>
        <v>2</v>
      </c>
      <c r="O16" s="131">
        <f t="shared" si="2"/>
        <v>-1</v>
      </c>
      <c r="P16" s="60">
        <f t="shared" si="3"/>
        <v>3</v>
      </c>
      <c r="Q16" s="105"/>
      <c r="R16" s="108"/>
      <c r="S16" s="127">
        <v>6</v>
      </c>
      <c r="T16" s="132">
        <f t="shared" si="48"/>
        <v>489</v>
      </c>
      <c r="U16" s="133">
        <v>381</v>
      </c>
      <c r="V16" s="128">
        <f t="shared" si="49"/>
        <v>5</v>
      </c>
      <c r="W16" s="134">
        <f t="shared" si="49"/>
        <v>5</v>
      </c>
      <c r="X16" s="201"/>
      <c r="Y16" s="135">
        <v>6</v>
      </c>
      <c r="Z16" s="136"/>
      <c r="AA16" s="129">
        <f t="shared" si="4"/>
        <v>5</v>
      </c>
      <c r="AB16" s="129">
        <f t="shared" si="4"/>
        <v>5</v>
      </c>
      <c r="AC16" s="202">
        <v>7</v>
      </c>
      <c r="AD16" s="200">
        <f>AC7-AB16</f>
        <v>11</v>
      </c>
      <c r="AE16" s="130">
        <f t="shared" si="5"/>
        <v>1</v>
      </c>
      <c r="AF16" s="131">
        <f t="shared" si="6"/>
        <v>-2</v>
      </c>
      <c r="AG16" s="60">
        <f t="shared" si="7"/>
        <v>1</v>
      </c>
      <c r="AH16" s="105"/>
      <c r="AI16" s="108"/>
      <c r="AJ16" s="127">
        <v>6</v>
      </c>
      <c r="AK16" s="132">
        <f t="shared" si="50"/>
        <v>489</v>
      </c>
      <c r="AL16" s="133">
        <v>381</v>
      </c>
      <c r="AM16" s="128">
        <f t="shared" si="51"/>
        <v>5</v>
      </c>
      <c r="AN16" s="134">
        <f t="shared" si="51"/>
        <v>5</v>
      </c>
      <c r="AO16" s="201"/>
      <c r="AP16" s="135">
        <v>6</v>
      </c>
      <c r="AQ16" s="136"/>
      <c r="AR16" s="129">
        <f t="shared" si="8"/>
        <v>5</v>
      </c>
      <c r="AS16" s="129">
        <f t="shared" si="8"/>
        <v>5</v>
      </c>
      <c r="AT16" s="202">
        <v>7</v>
      </c>
      <c r="AU16" s="200">
        <f>AT7-AS16</f>
        <v>23</v>
      </c>
      <c r="AV16" s="130">
        <f t="shared" si="9"/>
        <v>2</v>
      </c>
      <c r="AW16" s="131">
        <f t="shared" si="10"/>
        <v>-2</v>
      </c>
      <c r="AX16" s="60">
        <f t="shared" si="11"/>
        <v>2</v>
      </c>
      <c r="AY16" s="105"/>
      <c r="AZ16" s="108"/>
      <c r="BA16" s="127">
        <v>6</v>
      </c>
      <c r="BB16" s="132">
        <f t="shared" si="52"/>
        <v>489</v>
      </c>
      <c r="BC16" s="133">
        <v>381</v>
      </c>
      <c r="BD16" s="128">
        <f t="shared" si="53"/>
        <v>5</v>
      </c>
      <c r="BE16" s="134">
        <f t="shared" si="53"/>
        <v>5</v>
      </c>
      <c r="BF16" s="201"/>
      <c r="BG16" s="135">
        <v>6</v>
      </c>
      <c r="BH16" s="136"/>
      <c r="BI16" s="129">
        <f t="shared" si="12"/>
        <v>5</v>
      </c>
      <c r="BJ16" s="129">
        <f t="shared" si="12"/>
        <v>5</v>
      </c>
      <c r="BK16" s="202">
        <v>8</v>
      </c>
      <c r="BL16" s="200">
        <f>BK7-BJ16</f>
        <v>23</v>
      </c>
      <c r="BM16" s="130">
        <f t="shared" si="13"/>
        <v>2</v>
      </c>
      <c r="BN16" s="131">
        <f t="shared" si="14"/>
        <v>-3</v>
      </c>
      <c r="BO16" s="60">
        <f t="shared" si="15"/>
        <v>1</v>
      </c>
      <c r="BP16" s="105"/>
      <c r="BQ16" s="108"/>
      <c r="BR16" s="127">
        <v>6</v>
      </c>
      <c r="BS16" s="132">
        <f t="shared" si="54"/>
        <v>489</v>
      </c>
      <c r="BT16" s="133">
        <v>381</v>
      </c>
      <c r="BU16" s="128">
        <f t="shared" si="55"/>
        <v>5</v>
      </c>
      <c r="BV16" s="134">
        <f t="shared" si="55"/>
        <v>5</v>
      </c>
      <c r="BW16" s="201"/>
      <c r="BX16" s="135">
        <v>6</v>
      </c>
      <c r="BY16" s="136"/>
      <c r="BZ16" s="129">
        <f t="shared" si="16"/>
        <v>5</v>
      </c>
      <c r="CA16" s="129">
        <f t="shared" si="16"/>
        <v>5</v>
      </c>
      <c r="CB16" s="202">
        <v>5</v>
      </c>
      <c r="CC16" s="200">
        <f>CB7-CA16</f>
        <v>10</v>
      </c>
      <c r="CD16" s="130">
        <f t="shared" si="17"/>
        <v>1</v>
      </c>
      <c r="CE16" s="131">
        <f t="shared" si="18"/>
        <v>0</v>
      </c>
      <c r="CF16" s="60">
        <f t="shared" si="19"/>
        <v>3</v>
      </c>
      <c r="CG16" s="105"/>
      <c r="CH16" s="108"/>
      <c r="CI16" s="127">
        <v>6</v>
      </c>
      <c r="CJ16" s="132">
        <f t="shared" si="56"/>
        <v>489</v>
      </c>
      <c r="CK16" s="133">
        <v>381</v>
      </c>
      <c r="CL16" s="128">
        <f t="shared" si="57"/>
        <v>5</v>
      </c>
      <c r="CM16" s="134">
        <f t="shared" si="57"/>
        <v>5</v>
      </c>
      <c r="CN16" s="201"/>
      <c r="CO16" s="135">
        <v>6</v>
      </c>
      <c r="CP16" s="136"/>
      <c r="CQ16" s="129">
        <f t="shared" si="20"/>
        <v>5</v>
      </c>
      <c r="CR16" s="129">
        <f t="shared" si="20"/>
        <v>5</v>
      </c>
      <c r="CS16" s="202">
        <v>6</v>
      </c>
      <c r="CT16" s="200">
        <f>CS7-CR16</f>
        <v>13</v>
      </c>
      <c r="CU16" s="130">
        <f t="shared" si="21"/>
        <v>1</v>
      </c>
      <c r="CV16" s="131">
        <f t="shared" si="22"/>
        <v>-1</v>
      </c>
      <c r="CW16" s="60">
        <f t="shared" si="23"/>
        <v>2</v>
      </c>
      <c r="CX16" s="105"/>
      <c r="CY16" s="108"/>
      <c r="CZ16" s="127">
        <v>6</v>
      </c>
      <c r="DA16" s="132">
        <f t="shared" si="58"/>
        <v>489</v>
      </c>
      <c r="DB16" s="133">
        <v>381</v>
      </c>
      <c r="DC16" s="128">
        <f t="shared" si="59"/>
        <v>5</v>
      </c>
      <c r="DD16" s="134">
        <f t="shared" si="59"/>
        <v>5</v>
      </c>
      <c r="DE16" s="201"/>
      <c r="DF16" s="135">
        <v>6</v>
      </c>
      <c r="DG16" s="136"/>
      <c r="DH16" s="129">
        <f t="shared" si="24"/>
        <v>5</v>
      </c>
      <c r="DI16" s="129">
        <f t="shared" si="24"/>
        <v>5</v>
      </c>
      <c r="DJ16" s="202">
        <v>6</v>
      </c>
      <c r="DK16" s="200">
        <f>DJ7-DI16</f>
        <v>13</v>
      </c>
      <c r="DL16" s="130">
        <f t="shared" si="25"/>
        <v>1</v>
      </c>
      <c r="DM16" s="131">
        <f t="shared" si="26"/>
        <v>-1</v>
      </c>
      <c r="DN16" s="60">
        <f t="shared" si="27"/>
        <v>2</v>
      </c>
      <c r="DO16" s="105"/>
      <c r="DP16" s="108"/>
      <c r="DQ16" s="127">
        <v>6</v>
      </c>
      <c r="DR16" s="132">
        <f t="shared" si="60"/>
        <v>489</v>
      </c>
      <c r="DS16" s="133">
        <v>381</v>
      </c>
      <c r="DT16" s="128">
        <f t="shared" si="61"/>
        <v>5</v>
      </c>
      <c r="DU16" s="134">
        <f t="shared" si="61"/>
        <v>5</v>
      </c>
      <c r="DV16" s="201"/>
      <c r="DW16" s="135">
        <v>6</v>
      </c>
      <c r="DX16" s="136"/>
      <c r="DY16" s="129">
        <f t="shared" si="28"/>
        <v>5</v>
      </c>
      <c r="DZ16" s="129">
        <f t="shared" si="28"/>
        <v>5</v>
      </c>
      <c r="EA16" s="202"/>
      <c r="EB16" s="203">
        <f>EA7-DZ16</f>
        <v>16</v>
      </c>
      <c r="EC16" s="203">
        <f t="shared" si="29"/>
        <v>1</v>
      </c>
      <c r="ED16" s="203">
        <f t="shared" si="30"/>
        <v>5</v>
      </c>
      <c r="EE16" s="60" t="str">
        <f t="shared" si="31"/>
        <v/>
      </c>
      <c r="EF16" s="105"/>
      <c r="EG16" s="108"/>
      <c r="EH16" s="127">
        <v>6</v>
      </c>
      <c r="EI16" s="132">
        <f t="shared" si="62"/>
        <v>489</v>
      </c>
      <c r="EJ16" s="133">
        <v>381</v>
      </c>
      <c r="EK16" s="128">
        <f t="shared" si="63"/>
        <v>5</v>
      </c>
      <c r="EL16" s="134">
        <f t="shared" si="63"/>
        <v>5</v>
      </c>
      <c r="EM16" s="201"/>
      <c r="EN16" s="135">
        <v>6</v>
      </c>
      <c r="EO16" s="136"/>
      <c r="EP16" s="129">
        <f t="shared" si="32"/>
        <v>5</v>
      </c>
      <c r="EQ16" s="129">
        <f t="shared" si="32"/>
        <v>5</v>
      </c>
      <c r="ER16" s="202"/>
      <c r="ES16" s="203">
        <f>ER7-EQ16</f>
        <v>-5</v>
      </c>
      <c r="ET16" s="203">
        <f t="shared" si="33"/>
        <v>0</v>
      </c>
      <c r="EU16" s="203">
        <f t="shared" si="34"/>
        <v>5</v>
      </c>
      <c r="EV16" s="60" t="str">
        <f t="shared" si="35"/>
        <v/>
      </c>
      <c r="EW16" s="105"/>
      <c r="EX16" s="108"/>
      <c r="EY16" s="127">
        <v>6</v>
      </c>
      <c r="EZ16" s="132">
        <f t="shared" si="64"/>
        <v>489</v>
      </c>
      <c r="FA16" s="133">
        <v>381</v>
      </c>
      <c r="FB16" s="128">
        <f t="shared" si="65"/>
        <v>5</v>
      </c>
      <c r="FC16" s="134">
        <f t="shared" si="65"/>
        <v>5</v>
      </c>
      <c r="FD16" s="201"/>
      <c r="FE16" s="135">
        <v>6</v>
      </c>
      <c r="FF16" s="136"/>
      <c r="FG16" s="129">
        <f t="shared" si="36"/>
        <v>5</v>
      </c>
      <c r="FH16" s="129">
        <f t="shared" si="36"/>
        <v>5</v>
      </c>
      <c r="FI16" s="202"/>
      <c r="FJ16" s="200">
        <f>FI7-FH16</f>
        <v>-5</v>
      </c>
      <c r="FK16" s="130">
        <f t="shared" si="37"/>
        <v>0</v>
      </c>
      <c r="FL16" s="131">
        <f t="shared" si="38"/>
        <v>5</v>
      </c>
      <c r="FM16" s="60" t="str">
        <f t="shared" si="39"/>
        <v/>
      </c>
      <c r="FN16" s="105"/>
      <c r="FO16" s="108"/>
      <c r="FP16" s="127">
        <v>6</v>
      </c>
      <c r="FQ16" s="132">
        <f t="shared" si="66"/>
        <v>489</v>
      </c>
      <c r="FR16" s="133">
        <v>381</v>
      </c>
      <c r="FS16" s="128">
        <f t="shared" si="67"/>
        <v>5</v>
      </c>
      <c r="FT16" s="134">
        <f t="shared" si="67"/>
        <v>5</v>
      </c>
      <c r="FU16" s="201"/>
      <c r="FV16" s="135">
        <v>6</v>
      </c>
      <c r="FW16" s="136"/>
      <c r="FX16" s="129">
        <f t="shared" si="40"/>
        <v>5</v>
      </c>
      <c r="FY16" s="129">
        <f t="shared" si="40"/>
        <v>5</v>
      </c>
      <c r="FZ16" s="202"/>
      <c r="GA16" s="200">
        <f>FZ7-FY16</f>
        <v>-5</v>
      </c>
      <c r="GB16" s="130">
        <f t="shared" si="41"/>
        <v>0</v>
      </c>
      <c r="GC16" s="131">
        <f t="shared" si="42"/>
        <v>5</v>
      </c>
      <c r="GD16" s="60" t="str">
        <f t="shared" si="43"/>
        <v/>
      </c>
      <c r="GE16" s="105"/>
      <c r="GF16" s="108"/>
      <c r="GG16" s="127">
        <v>6</v>
      </c>
      <c r="GH16" s="132">
        <f t="shared" si="68"/>
        <v>489</v>
      </c>
      <c r="GI16" s="133">
        <v>381</v>
      </c>
      <c r="GJ16" s="128">
        <f t="shared" si="69"/>
        <v>5</v>
      </c>
      <c r="GK16" s="134">
        <f t="shared" si="69"/>
        <v>5</v>
      </c>
      <c r="GL16" s="201"/>
      <c r="GM16" s="135">
        <v>6</v>
      </c>
      <c r="GN16" s="136"/>
      <c r="GO16" s="129">
        <f t="shared" si="44"/>
        <v>5</v>
      </c>
      <c r="GP16" s="129">
        <f t="shared" si="44"/>
        <v>5</v>
      </c>
      <c r="GQ16" s="202"/>
      <c r="GR16" s="200">
        <f>GQ7-GP16</f>
        <v>-5</v>
      </c>
      <c r="GS16" s="130">
        <f t="shared" si="45"/>
        <v>0</v>
      </c>
      <c r="GT16" s="131">
        <f t="shared" si="46"/>
        <v>5</v>
      </c>
      <c r="GU16" s="60" t="str">
        <f t="shared" si="47"/>
        <v/>
      </c>
      <c r="GV16" s="204"/>
      <c r="GW16" s="205"/>
    </row>
    <row r="17" spans="1:205" s="61" customFormat="1" ht="16.149999999999999" customHeight="1">
      <c r="A17" s="51"/>
      <c r="B17" s="52">
        <v>7</v>
      </c>
      <c r="C17" s="53">
        <v>181</v>
      </c>
      <c r="D17" s="53">
        <v>383</v>
      </c>
      <c r="E17" s="54">
        <v>3</v>
      </c>
      <c r="F17" s="55">
        <v>13</v>
      </c>
      <c r="G17" s="56"/>
      <c r="H17" s="57">
        <v>7</v>
      </c>
      <c r="I17" s="58"/>
      <c r="J17" s="59">
        <f t="shared" si="0"/>
        <v>3</v>
      </c>
      <c r="K17" s="59">
        <f t="shared" si="0"/>
        <v>13</v>
      </c>
      <c r="L17" s="296"/>
      <c r="M17" s="200">
        <f>L7-K17</f>
        <v>13</v>
      </c>
      <c r="N17" s="130">
        <f t="shared" si="1"/>
        <v>1</v>
      </c>
      <c r="O17" s="131">
        <f t="shared" si="2"/>
        <v>3</v>
      </c>
      <c r="P17" s="60" t="str">
        <f t="shared" si="3"/>
        <v/>
      </c>
      <c r="Q17" s="105"/>
      <c r="R17" s="108"/>
      <c r="S17" s="127">
        <v>7</v>
      </c>
      <c r="T17" s="132">
        <f t="shared" si="48"/>
        <v>181</v>
      </c>
      <c r="U17" s="133">
        <v>381</v>
      </c>
      <c r="V17" s="128">
        <f t="shared" si="49"/>
        <v>3</v>
      </c>
      <c r="W17" s="134">
        <f t="shared" si="49"/>
        <v>13</v>
      </c>
      <c r="X17" s="201"/>
      <c r="Y17" s="135">
        <v>7</v>
      </c>
      <c r="Z17" s="136"/>
      <c r="AA17" s="129">
        <f t="shared" si="4"/>
        <v>3</v>
      </c>
      <c r="AB17" s="129">
        <f t="shared" si="4"/>
        <v>13</v>
      </c>
      <c r="AC17" s="202">
        <v>4</v>
      </c>
      <c r="AD17" s="200">
        <f>AC7-AB17</f>
        <v>3</v>
      </c>
      <c r="AE17" s="130">
        <f t="shared" si="5"/>
        <v>1</v>
      </c>
      <c r="AF17" s="131">
        <f t="shared" si="6"/>
        <v>-1</v>
      </c>
      <c r="AG17" s="60">
        <f t="shared" si="7"/>
        <v>2</v>
      </c>
      <c r="AH17" s="105"/>
      <c r="AI17" s="108"/>
      <c r="AJ17" s="127">
        <v>7</v>
      </c>
      <c r="AK17" s="132">
        <f t="shared" si="50"/>
        <v>181</v>
      </c>
      <c r="AL17" s="133">
        <v>381</v>
      </c>
      <c r="AM17" s="128">
        <f t="shared" si="51"/>
        <v>3</v>
      </c>
      <c r="AN17" s="134">
        <f t="shared" si="51"/>
        <v>13</v>
      </c>
      <c r="AO17" s="201"/>
      <c r="AP17" s="135">
        <v>7</v>
      </c>
      <c r="AQ17" s="136"/>
      <c r="AR17" s="129">
        <f t="shared" si="8"/>
        <v>3</v>
      </c>
      <c r="AS17" s="129">
        <f t="shared" si="8"/>
        <v>13</v>
      </c>
      <c r="AT17" s="202">
        <v>5</v>
      </c>
      <c r="AU17" s="200">
        <f>AT7-AS17</f>
        <v>15</v>
      </c>
      <c r="AV17" s="130">
        <f t="shared" si="9"/>
        <v>1</v>
      </c>
      <c r="AW17" s="131">
        <f t="shared" si="10"/>
        <v>-2</v>
      </c>
      <c r="AX17" s="60">
        <f t="shared" si="11"/>
        <v>1</v>
      </c>
      <c r="AY17" s="105"/>
      <c r="AZ17" s="108"/>
      <c r="BA17" s="127">
        <v>7</v>
      </c>
      <c r="BB17" s="132">
        <f t="shared" si="52"/>
        <v>181</v>
      </c>
      <c r="BC17" s="133">
        <v>381</v>
      </c>
      <c r="BD17" s="128">
        <f t="shared" si="53"/>
        <v>3</v>
      </c>
      <c r="BE17" s="134">
        <f t="shared" si="53"/>
        <v>13</v>
      </c>
      <c r="BF17" s="201"/>
      <c r="BG17" s="135">
        <v>7</v>
      </c>
      <c r="BH17" s="136"/>
      <c r="BI17" s="129">
        <f t="shared" si="12"/>
        <v>3</v>
      </c>
      <c r="BJ17" s="129">
        <f t="shared" si="12"/>
        <v>13</v>
      </c>
      <c r="BK17" s="202">
        <v>6</v>
      </c>
      <c r="BL17" s="200">
        <f>BK7-BJ17</f>
        <v>15</v>
      </c>
      <c r="BM17" s="130">
        <f t="shared" si="13"/>
        <v>1</v>
      </c>
      <c r="BN17" s="131">
        <f t="shared" si="14"/>
        <v>-3</v>
      </c>
      <c r="BO17" s="60">
        <f t="shared" si="15"/>
        <v>0</v>
      </c>
      <c r="BP17" s="105"/>
      <c r="BQ17" s="108"/>
      <c r="BR17" s="127">
        <v>7</v>
      </c>
      <c r="BS17" s="132">
        <f t="shared" si="54"/>
        <v>181</v>
      </c>
      <c r="BT17" s="133">
        <v>381</v>
      </c>
      <c r="BU17" s="128">
        <f t="shared" si="55"/>
        <v>3</v>
      </c>
      <c r="BV17" s="134">
        <f t="shared" si="55"/>
        <v>13</v>
      </c>
      <c r="BW17" s="201"/>
      <c r="BX17" s="135">
        <v>7</v>
      </c>
      <c r="BY17" s="136"/>
      <c r="BZ17" s="129">
        <f t="shared" si="16"/>
        <v>3</v>
      </c>
      <c r="CA17" s="129">
        <f t="shared" si="16"/>
        <v>13</v>
      </c>
      <c r="CB17" s="202">
        <v>4</v>
      </c>
      <c r="CC17" s="200">
        <f>CB7-CA17</f>
        <v>2</v>
      </c>
      <c r="CD17" s="130">
        <f t="shared" si="17"/>
        <v>1</v>
      </c>
      <c r="CE17" s="131">
        <f t="shared" si="18"/>
        <v>-1</v>
      </c>
      <c r="CF17" s="60">
        <f t="shared" si="19"/>
        <v>2</v>
      </c>
      <c r="CG17" s="105"/>
      <c r="CH17" s="108"/>
      <c r="CI17" s="127">
        <v>7</v>
      </c>
      <c r="CJ17" s="132">
        <f t="shared" si="56"/>
        <v>181</v>
      </c>
      <c r="CK17" s="133">
        <v>381</v>
      </c>
      <c r="CL17" s="128">
        <f t="shared" si="57"/>
        <v>3</v>
      </c>
      <c r="CM17" s="134">
        <f t="shared" si="57"/>
        <v>13</v>
      </c>
      <c r="CN17" s="201"/>
      <c r="CO17" s="135">
        <v>7</v>
      </c>
      <c r="CP17" s="136"/>
      <c r="CQ17" s="129">
        <f t="shared" si="20"/>
        <v>3</v>
      </c>
      <c r="CR17" s="129">
        <f t="shared" si="20"/>
        <v>13</v>
      </c>
      <c r="CS17" s="202">
        <v>6</v>
      </c>
      <c r="CT17" s="200">
        <f>CS7-CR17</f>
        <v>5</v>
      </c>
      <c r="CU17" s="130">
        <f t="shared" si="21"/>
        <v>1</v>
      </c>
      <c r="CV17" s="131">
        <f t="shared" si="22"/>
        <v>-3</v>
      </c>
      <c r="CW17" s="60">
        <f t="shared" si="23"/>
        <v>0</v>
      </c>
      <c r="CX17" s="105"/>
      <c r="CY17" s="108"/>
      <c r="CZ17" s="127">
        <v>7</v>
      </c>
      <c r="DA17" s="132">
        <f t="shared" si="58"/>
        <v>181</v>
      </c>
      <c r="DB17" s="133">
        <v>381</v>
      </c>
      <c r="DC17" s="128">
        <f t="shared" si="59"/>
        <v>3</v>
      </c>
      <c r="DD17" s="134">
        <f t="shared" si="59"/>
        <v>13</v>
      </c>
      <c r="DE17" s="201"/>
      <c r="DF17" s="135">
        <v>7</v>
      </c>
      <c r="DG17" s="136"/>
      <c r="DH17" s="129">
        <f t="shared" si="24"/>
        <v>3</v>
      </c>
      <c r="DI17" s="129">
        <f t="shared" si="24"/>
        <v>13</v>
      </c>
      <c r="DJ17" s="202">
        <v>3</v>
      </c>
      <c r="DK17" s="200">
        <f>DJ7-DI17</f>
        <v>5</v>
      </c>
      <c r="DL17" s="130">
        <f t="shared" si="25"/>
        <v>1</v>
      </c>
      <c r="DM17" s="131">
        <f t="shared" si="26"/>
        <v>0</v>
      </c>
      <c r="DN17" s="60">
        <f t="shared" si="27"/>
        <v>3</v>
      </c>
      <c r="DO17" s="105"/>
      <c r="DP17" s="108"/>
      <c r="DQ17" s="127">
        <v>7</v>
      </c>
      <c r="DR17" s="132">
        <f t="shared" si="60"/>
        <v>181</v>
      </c>
      <c r="DS17" s="133">
        <v>381</v>
      </c>
      <c r="DT17" s="128">
        <f t="shared" si="61"/>
        <v>3</v>
      </c>
      <c r="DU17" s="134">
        <f t="shared" si="61"/>
        <v>13</v>
      </c>
      <c r="DV17" s="201"/>
      <c r="DW17" s="135">
        <v>7</v>
      </c>
      <c r="DX17" s="136"/>
      <c r="DY17" s="129">
        <f t="shared" si="28"/>
        <v>3</v>
      </c>
      <c r="DZ17" s="129">
        <f t="shared" si="28"/>
        <v>13</v>
      </c>
      <c r="EA17" s="202"/>
      <c r="EB17" s="203">
        <f>EA7-DZ17</f>
        <v>8</v>
      </c>
      <c r="EC17" s="203">
        <f t="shared" si="29"/>
        <v>1</v>
      </c>
      <c r="ED17" s="203">
        <f t="shared" si="30"/>
        <v>3</v>
      </c>
      <c r="EE17" s="60" t="str">
        <f t="shared" si="31"/>
        <v/>
      </c>
      <c r="EF17" s="105"/>
      <c r="EG17" s="108"/>
      <c r="EH17" s="127">
        <v>7</v>
      </c>
      <c r="EI17" s="132">
        <f t="shared" si="62"/>
        <v>181</v>
      </c>
      <c r="EJ17" s="133">
        <v>381</v>
      </c>
      <c r="EK17" s="128">
        <f t="shared" si="63"/>
        <v>3</v>
      </c>
      <c r="EL17" s="134">
        <f t="shared" si="63"/>
        <v>13</v>
      </c>
      <c r="EM17" s="201"/>
      <c r="EN17" s="135">
        <v>7</v>
      </c>
      <c r="EO17" s="136"/>
      <c r="EP17" s="129">
        <f t="shared" si="32"/>
        <v>3</v>
      </c>
      <c r="EQ17" s="129">
        <f t="shared" si="32"/>
        <v>13</v>
      </c>
      <c r="ER17" s="202"/>
      <c r="ES17" s="203">
        <f>ER7-EQ17</f>
        <v>-13</v>
      </c>
      <c r="ET17" s="203">
        <f t="shared" si="33"/>
        <v>0</v>
      </c>
      <c r="EU17" s="203">
        <f t="shared" si="34"/>
        <v>3</v>
      </c>
      <c r="EV17" s="60" t="str">
        <f t="shared" si="35"/>
        <v/>
      </c>
      <c r="EW17" s="105"/>
      <c r="EX17" s="108"/>
      <c r="EY17" s="127">
        <v>7</v>
      </c>
      <c r="EZ17" s="132">
        <f t="shared" si="64"/>
        <v>181</v>
      </c>
      <c r="FA17" s="133">
        <v>381</v>
      </c>
      <c r="FB17" s="128">
        <f t="shared" si="65"/>
        <v>3</v>
      </c>
      <c r="FC17" s="134">
        <f t="shared" si="65"/>
        <v>13</v>
      </c>
      <c r="FD17" s="201"/>
      <c r="FE17" s="135">
        <v>7</v>
      </c>
      <c r="FF17" s="136"/>
      <c r="FG17" s="129">
        <f t="shared" si="36"/>
        <v>3</v>
      </c>
      <c r="FH17" s="129">
        <f t="shared" si="36"/>
        <v>13</v>
      </c>
      <c r="FI17" s="202"/>
      <c r="FJ17" s="200">
        <f>FI7-FH17</f>
        <v>-13</v>
      </c>
      <c r="FK17" s="130">
        <f t="shared" si="37"/>
        <v>0</v>
      </c>
      <c r="FL17" s="131">
        <f t="shared" si="38"/>
        <v>3</v>
      </c>
      <c r="FM17" s="60" t="str">
        <f t="shared" si="39"/>
        <v/>
      </c>
      <c r="FN17" s="105"/>
      <c r="FO17" s="108"/>
      <c r="FP17" s="127">
        <v>7</v>
      </c>
      <c r="FQ17" s="132">
        <f t="shared" si="66"/>
        <v>181</v>
      </c>
      <c r="FR17" s="133">
        <v>381</v>
      </c>
      <c r="FS17" s="128">
        <f t="shared" si="67"/>
        <v>3</v>
      </c>
      <c r="FT17" s="134">
        <f t="shared" si="67"/>
        <v>13</v>
      </c>
      <c r="FU17" s="201"/>
      <c r="FV17" s="135">
        <v>7</v>
      </c>
      <c r="FW17" s="136"/>
      <c r="FX17" s="129">
        <f t="shared" si="40"/>
        <v>3</v>
      </c>
      <c r="FY17" s="129">
        <f t="shared" si="40"/>
        <v>13</v>
      </c>
      <c r="FZ17" s="202"/>
      <c r="GA17" s="200">
        <f>FZ7-FY17</f>
        <v>-13</v>
      </c>
      <c r="GB17" s="130">
        <f t="shared" si="41"/>
        <v>0</v>
      </c>
      <c r="GC17" s="131">
        <f t="shared" si="42"/>
        <v>3</v>
      </c>
      <c r="GD17" s="60" t="str">
        <f t="shared" si="43"/>
        <v/>
      </c>
      <c r="GE17" s="105"/>
      <c r="GF17" s="108"/>
      <c r="GG17" s="127">
        <v>7</v>
      </c>
      <c r="GH17" s="132">
        <f t="shared" si="68"/>
        <v>181</v>
      </c>
      <c r="GI17" s="133">
        <v>381</v>
      </c>
      <c r="GJ17" s="128">
        <f t="shared" si="69"/>
        <v>3</v>
      </c>
      <c r="GK17" s="134">
        <f t="shared" si="69"/>
        <v>13</v>
      </c>
      <c r="GL17" s="201"/>
      <c r="GM17" s="135">
        <v>7</v>
      </c>
      <c r="GN17" s="136"/>
      <c r="GO17" s="129">
        <f t="shared" si="44"/>
        <v>3</v>
      </c>
      <c r="GP17" s="129">
        <f t="shared" si="44"/>
        <v>13</v>
      </c>
      <c r="GQ17" s="202"/>
      <c r="GR17" s="200">
        <f>GQ7-GP17</f>
        <v>-13</v>
      </c>
      <c r="GS17" s="130">
        <f t="shared" si="45"/>
        <v>0</v>
      </c>
      <c r="GT17" s="131">
        <f t="shared" si="46"/>
        <v>3</v>
      </c>
      <c r="GU17" s="60" t="str">
        <f t="shared" si="47"/>
        <v/>
      </c>
      <c r="GV17" s="204"/>
      <c r="GW17" s="205"/>
    </row>
    <row r="18" spans="1:205" s="61" customFormat="1" ht="16.149999999999999" customHeight="1">
      <c r="A18" s="51"/>
      <c r="B18" s="52">
        <v>8</v>
      </c>
      <c r="C18" s="53">
        <v>335</v>
      </c>
      <c r="D18" s="53">
        <v>178</v>
      </c>
      <c r="E18" s="54">
        <v>4</v>
      </c>
      <c r="F18" s="55">
        <v>1</v>
      </c>
      <c r="G18" s="56"/>
      <c r="H18" s="57">
        <v>8</v>
      </c>
      <c r="I18" s="58"/>
      <c r="J18" s="59">
        <f t="shared" si="0"/>
        <v>4</v>
      </c>
      <c r="K18" s="59">
        <f t="shared" si="0"/>
        <v>1</v>
      </c>
      <c r="L18" s="199">
        <v>6</v>
      </c>
      <c r="M18" s="200">
        <f>L7-K18</f>
        <v>25</v>
      </c>
      <c r="N18" s="130">
        <f t="shared" si="1"/>
        <v>2</v>
      </c>
      <c r="O18" s="131">
        <f t="shared" si="2"/>
        <v>-2</v>
      </c>
      <c r="P18" s="60">
        <f t="shared" si="3"/>
        <v>2</v>
      </c>
      <c r="Q18" s="105"/>
      <c r="R18" s="108"/>
      <c r="S18" s="127">
        <v>8</v>
      </c>
      <c r="T18" s="132">
        <f t="shared" si="48"/>
        <v>335</v>
      </c>
      <c r="U18" s="133">
        <v>381</v>
      </c>
      <c r="V18" s="128">
        <f t="shared" si="49"/>
        <v>4</v>
      </c>
      <c r="W18" s="134">
        <f t="shared" si="49"/>
        <v>1</v>
      </c>
      <c r="X18" s="201"/>
      <c r="Y18" s="135">
        <v>8</v>
      </c>
      <c r="Z18" s="136"/>
      <c r="AA18" s="129">
        <f t="shared" si="4"/>
        <v>4</v>
      </c>
      <c r="AB18" s="129">
        <f t="shared" si="4"/>
        <v>1</v>
      </c>
      <c r="AC18" s="202">
        <v>7</v>
      </c>
      <c r="AD18" s="200">
        <f>AC7-AB18</f>
        <v>15</v>
      </c>
      <c r="AE18" s="130">
        <f t="shared" si="5"/>
        <v>1</v>
      </c>
      <c r="AF18" s="131">
        <f t="shared" si="6"/>
        <v>-3</v>
      </c>
      <c r="AG18" s="60">
        <f t="shared" si="7"/>
        <v>0</v>
      </c>
      <c r="AH18" s="105"/>
      <c r="AI18" s="108"/>
      <c r="AJ18" s="127">
        <v>8</v>
      </c>
      <c r="AK18" s="132">
        <f t="shared" si="50"/>
        <v>335</v>
      </c>
      <c r="AL18" s="133">
        <v>381</v>
      </c>
      <c r="AM18" s="128">
        <f t="shared" si="51"/>
        <v>4</v>
      </c>
      <c r="AN18" s="134">
        <f t="shared" si="51"/>
        <v>1</v>
      </c>
      <c r="AO18" s="201"/>
      <c r="AP18" s="135">
        <v>8</v>
      </c>
      <c r="AQ18" s="136"/>
      <c r="AR18" s="129">
        <f t="shared" si="8"/>
        <v>4</v>
      </c>
      <c r="AS18" s="129">
        <f t="shared" si="8"/>
        <v>1</v>
      </c>
      <c r="AT18" s="202">
        <v>5</v>
      </c>
      <c r="AU18" s="200">
        <f>AT7-AS18</f>
        <v>27</v>
      </c>
      <c r="AV18" s="130">
        <f t="shared" si="9"/>
        <v>2</v>
      </c>
      <c r="AW18" s="131">
        <f t="shared" si="10"/>
        <v>-1</v>
      </c>
      <c r="AX18" s="60">
        <f t="shared" si="11"/>
        <v>3</v>
      </c>
      <c r="AY18" s="105"/>
      <c r="AZ18" s="108"/>
      <c r="BA18" s="127">
        <v>8</v>
      </c>
      <c r="BB18" s="132">
        <f t="shared" si="52"/>
        <v>335</v>
      </c>
      <c r="BC18" s="133">
        <v>381</v>
      </c>
      <c r="BD18" s="128">
        <f t="shared" si="53"/>
        <v>4</v>
      </c>
      <c r="BE18" s="134">
        <f t="shared" si="53"/>
        <v>1</v>
      </c>
      <c r="BF18" s="201"/>
      <c r="BG18" s="135">
        <v>8</v>
      </c>
      <c r="BH18" s="136"/>
      <c r="BI18" s="129">
        <f t="shared" si="12"/>
        <v>4</v>
      </c>
      <c r="BJ18" s="129">
        <f t="shared" si="12"/>
        <v>1</v>
      </c>
      <c r="BK18" s="295">
        <v>8</v>
      </c>
      <c r="BL18" s="200">
        <f>BK7-BJ18</f>
        <v>27</v>
      </c>
      <c r="BM18" s="130">
        <f t="shared" si="13"/>
        <v>2</v>
      </c>
      <c r="BN18" s="131">
        <f t="shared" si="14"/>
        <v>-4</v>
      </c>
      <c r="BO18" s="60">
        <f t="shared" si="15"/>
        <v>0</v>
      </c>
      <c r="BP18" s="105"/>
      <c r="BQ18" s="108"/>
      <c r="BR18" s="127">
        <v>8</v>
      </c>
      <c r="BS18" s="132">
        <f t="shared" si="54"/>
        <v>335</v>
      </c>
      <c r="BT18" s="133">
        <v>381</v>
      </c>
      <c r="BU18" s="128">
        <f t="shared" si="55"/>
        <v>4</v>
      </c>
      <c r="BV18" s="134">
        <f t="shared" si="55"/>
        <v>1</v>
      </c>
      <c r="BW18" s="201"/>
      <c r="BX18" s="135">
        <v>8</v>
      </c>
      <c r="BY18" s="136"/>
      <c r="BZ18" s="129">
        <f t="shared" si="16"/>
        <v>4</v>
      </c>
      <c r="CA18" s="129">
        <f t="shared" si="16"/>
        <v>1</v>
      </c>
      <c r="CB18" s="295"/>
      <c r="CC18" s="200">
        <f>CB7-CA18</f>
        <v>14</v>
      </c>
      <c r="CD18" s="130">
        <f t="shared" si="17"/>
        <v>1</v>
      </c>
      <c r="CE18" s="131">
        <f t="shared" si="18"/>
        <v>4</v>
      </c>
      <c r="CF18" s="60" t="str">
        <f t="shared" si="19"/>
        <v/>
      </c>
      <c r="CG18" s="105"/>
      <c r="CH18" s="108"/>
      <c r="CI18" s="127">
        <v>8</v>
      </c>
      <c r="CJ18" s="132">
        <f t="shared" si="56"/>
        <v>335</v>
      </c>
      <c r="CK18" s="133">
        <v>381</v>
      </c>
      <c r="CL18" s="128">
        <f t="shared" si="57"/>
        <v>4</v>
      </c>
      <c r="CM18" s="134">
        <f t="shared" si="57"/>
        <v>1</v>
      </c>
      <c r="CN18" s="201"/>
      <c r="CO18" s="135">
        <v>8</v>
      </c>
      <c r="CP18" s="136"/>
      <c r="CQ18" s="129">
        <f t="shared" si="20"/>
        <v>4</v>
      </c>
      <c r="CR18" s="129">
        <f t="shared" si="20"/>
        <v>1</v>
      </c>
      <c r="CS18" s="202">
        <v>7</v>
      </c>
      <c r="CT18" s="200">
        <f>CS7-CR18</f>
        <v>17</v>
      </c>
      <c r="CU18" s="130">
        <f t="shared" si="21"/>
        <v>1</v>
      </c>
      <c r="CV18" s="131">
        <f t="shared" si="22"/>
        <v>-3</v>
      </c>
      <c r="CW18" s="60">
        <f t="shared" si="23"/>
        <v>0</v>
      </c>
      <c r="CX18" s="105"/>
      <c r="CY18" s="108"/>
      <c r="CZ18" s="127">
        <v>8</v>
      </c>
      <c r="DA18" s="132">
        <f t="shared" si="58"/>
        <v>335</v>
      </c>
      <c r="DB18" s="133">
        <v>381</v>
      </c>
      <c r="DC18" s="128">
        <f t="shared" si="59"/>
        <v>4</v>
      </c>
      <c r="DD18" s="134">
        <f t="shared" si="59"/>
        <v>1</v>
      </c>
      <c r="DE18" s="201"/>
      <c r="DF18" s="135">
        <v>8</v>
      </c>
      <c r="DG18" s="136"/>
      <c r="DH18" s="129">
        <f t="shared" si="24"/>
        <v>4</v>
      </c>
      <c r="DI18" s="129">
        <f t="shared" si="24"/>
        <v>1</v>
      </c>
      <c r="DJ18" s="295"/>
      <c r="DK18" s="200">
        <f>DJ7-DI18</f>
        <v>17</v>
      </c>
      <c r="DL18" s="130">
        <f t="shared" si="25"/>
        <v>1</v>
      </c>
      <c r="DM18" s="131">
        <f t="shared" si="26"/>
        <v>4</v>
      </c>
      <c r="DN18" s="60" t="str">
        <f t="shared" si="27"/>
        <v/>
      </c>
      <c r="DO18" s="105"/>
      <c r="DP18" s="108"/>
      <c r="DQ18" s="127">
        <v>8</v>
      </c>
      <c r="DR18" s="132">
        <f t="shared" si="60"/>
        <v>335</v>
      </c>
      <c r="DS18" s="133">
        <v>381</v>
      </c>
      <c r="DT18" s="128">
        <f t="shared" si="61"/>
        <v>4</v>
      </c>
      <c r="DU18" s="134">
        <f t="shared" si="61"/>
        <v>1</v>
      </c>
      <c r="DV18" s="201"/>
      <c r="DW18" s="135">
        <v>8</v>
      </c>
      <c r="DX18" s="136"/>
      <c r="DY18" s="129">
        <f t="shared" si="28"/>
        <v>4</v>
      </c>
      <c r="DZ18" s="129">
        <f t="shared" si="28"/>
        <v>1</v>
      </c>
      <c r="EA18" s="202"/>
      <c r="EB18" s="203">
        <f>EA7-DZ18</f>
        <v>20</v>
      </c>
      <c r="EC18" s="203">
        <f t="shared" si="29"/>
        <v>2</v>
      </c>
      <c r="ED18" s="203">
        <f t="shared" si="30"/>
        <v>4</v>
      </c>
      <c r="EE18" s="60" t="str">
        <f t="shared" si="31"/>
        <v/>
      </c>
      <c r="EF18" s="105"/>
      <c r="EG18" s="108"/>
      <c r="EH18" s="127">
        <v>8</v>
      </c>
      <c r="EI18" s="132">
        <f t="shared" si="62"/>
        <v>335</v>
      </c>
      <c r="EJ18" s="133">
        <v>381</v>
      </c>
      <c r="EK18" s="128">
        <f t="shared" si="63"/>
        <v>4</v>
      </c>
      <c r="EL18" s="134">
        <f t="shared" si="63"/>
        <v>1</v>
      </c>
      <c r="EM18" s="201"/>
      <c r="EN18" s="135">
        <v>8</v>
      </c>
      <c r="EO18" s="136"/>
      <c r="EP18" s="129">
        <f t="shared" si="32"/>
        <v>4</v>
      </c>
      <c r="EQ18" s="129">
        <f t="shared" si="32"/>
        <v>1</v>
      </c>
      <c r="ER18" s="202"/>
      <c r="ES18" s="203">
        <f>ER7-EQ18</f>
        <v>-1</v>
      </c>
      <c r="ET18" s="203">
        <f t="shared" si="33"/>
        <v>0</v>
      </c>
      <c r="EU18" s="203">
        <f t="shared" si="34"/>
        <v>4</v>
      </c>
      <c r="EV18" s="60" t="str">
        <f t="shared" si="35"/>
        <v/>
      </c>
      <c r="EW18" s="105"/>
      <c r="EX18" s="108"/>
      <c r="EY18" s="127">
        <v>8</v>
      </c>
      <c r="EZ18" s="132">
        <f t="shared" si="64"/>
        <v>335</v>
      </c>
      <c r="FA18" s="133">
        <v>381</v>
      </c>
      <c r="FB18" s="128">
        <f t="shared" si="65"/>
        <v>4</v>
      </c>
      <c r="FC18" s="134">
        <f t="shared" si="65"/>
        <v>1</v>
      </c>
      <c r="FD18" s="201"/>
      <c r="FE18" s="135">
        <v>8</v>
      </c>
      <c r="FF18" s="136"/>
      <c r="FG18" s="129">
        <f t="shared" si="36"/>
        <v>4</v>
      </c>
      <c r="FH18" s="129">
        <f t="shared" si="36"/>
        <v>1</v>
      </c>
      <c r="FI18" s="202"/>
      <c r="FJ18" s="200">
        <f>FI7-FH18</f>
        <v>-1</v>
      </c>
      <c r="FK18" s="130">
        <f t="shared" si="37"/>
        <v>0</v>
      </c>
      <c r="FL18" s="131">
        <f t="shared" si="38"/>
        <v>4</v>
      </c>
      <c r="FM18" s="60" t="str">
        <f t="shared" si="39"/>
        <v/>
      </c>
      <c r="FN18" s="105"/>
      <c r="FO18" s="108"/>
      <c r="FP18" s="127">
        <v>8</v>
      </c>
      <c r="FQ18" s="132">
        <f t="shared" si="66"/>
        <v>335</v>
      </c>
      <c r="FR18" s="133">
        <v>381</v>
      </c>
      <c r="FS18" s="128">
        <f t="shared" si="67"/>
        <v>4</v>
      </c>
      <c r="FT18" s="134">
        <f t="shared" si="67"/>
        <v>1</v>
      </c>
      <c r="FU18" s="201"/>
      <c r="FV18" s="135">
        <v>8</v>
      </c>
      <c r="FW18" s="136"/>
      <c r="FX18" s="129">
        <f t="shared" si="40"/>
        <v>4</v>
      </c>
      <c r="FY18" s="129">
        <f t="shared" si="40"/>
        <v>1</v>
      </c>
      <c r="FZ18" s="202"/>
      <c r="GA18" s="200">
        <f>FZ7-FY18</f>
        <v>-1</v>
      </c>
      <c r="GB18" s="130">
        <f t="shared" si="41"/>
        <v>0</v>
      </c>
      <c r="GC18" s="131">
        <f t="shared" si="42"/>
        <v>4</v>
      </c>
      <c r="GD18" s="60" t="str">
        <f t="shared" si="43"/>
        <v/>
      </c>
      <c r="GE18" s="105"/>
      <c r="GF18" s="108"/>
      <c r="GG18" s="127">
        <v>8</v>
      </c>
      <c r="GH18" s="132">
        <f t="shared" si="68"/>
        <v>335</v>
      </c>
      <c r="GI18" s="133">
        <v>381</v>
      </c>
      <c r="GJ18" s="128">
        <f t="shared" si="69"/>
        <v>4</v>
      </c>
      <c r="GK18" s="134">
        <f t="shared" si="69"/>
        <v>1</v>
      </c>
      <c r="GL18" s="201"/>
      <c r="GM18" s="135">
        <v>8</v>
      </c>
      <c r="GN18" s="136"/>
      <c r="GO18" s="129">
        <f t="shared" si="44"/>
        <v>4</v>
      </c>
      <c r="GP18" s="129">
        <f t="shared" si="44"/>
        <v>1</v>
      </c>
      <c r="GQ18" s="202"/>
      <c r="GR18" s="200">
        <f>GQ7-GP18</f>
        <v>-1</v>
      </c>
      <c r="GS18" s="130">
        <f t="shared" si="45"/>
        <v>0</v>
      </c>
      <c r="GT18" s="131">
        <f t="shared" si="46"/>
        <v>4</v>
      </c>
      <c r="GU18" s="60" t="str">
        <f t="shared" si="47"/>
        <v/>
      </c>
      <c r="GV18" s="204"/>
      <c r="GW18" s="205"/>
    </row>
    <row r="19" spans="1:205" s="61" customFormat="1" ht="16.149999999999999" customHeight="1">
      <c r="A19" s="62"/>
      <c r="B19" s="52">
        <v>9</v>
      </c>
      <c r="C19" s="53">
        <v>325</v>
      </c>
      <c r="D19" s="53">
        <v>310</v>
      </c>
      <c r="E19" s="54">
        <v>4</v>
      </c>
      <c r="F19" s="55">
        <v>15</v>
      </c>
      <c r="G19" s="56"/>
      <c r="H19" s="57">
        <v>9</v>
      </c>
      <c r="I19" s="58"/>
      <c r="J19" s="59">
        <f t="shared" si="0"/>
        <v>4</v>
      </c>
      <c r="K19" s="59">
        <f t="shared" si="0"/>
        <v>15</v>
      </c>
      <c r="L19" s="199">
        <v>6</v>
      </c>
      <c r="M19" s="200">
        <f>L7-K19</f>
        <v>11</v>
      </c>
      <c r="N19" s="130">
        <f t="shared" si="1"/>
        <v>1</v>
      </c>
      <c r="O19" s="131">
        <f t="shared" si="2"/>
        <v>-2</v>
      </c>
      <c r="P19" s="60">
        <f t="shared" si="3"/>
        <v>1</v>
      </c>
      <c r="Q19" s="105"/>
      <c r="R19" s="137"/>
      <c r="S19" s="127">
        <v>9</v>
      </c>
      <c r="T19" s="132">
        <f t="shared" si="48"/>
        <v>325</v>
      </c>
      <c r="U19" s="133">
        <v>381</v>
      </c>
      <c r="V19" s="128">
        <f t="shared" si="49"/>
        <v>4</v>
      </c>
      <c r="W19" s="134">
        <f t="shared" si="49"/>
        <v>15</v>
      </c>
      <c r="X19" s="201"/>
      <c r="Y19" s="135">
        <v>9</v>
      </c>
      <c r="Z19" s="136"/>
      <c r="AA19" s="129">
        <f t="shared" si="4"/>
        <v>4</v>
      </c>
      <c r="AB19" s="129">
        <f t="shared" si="4"/>
        <v>15</v>
      </c>
      <c r="AC19" s="202">
        <v>5</v>
      </c>
      <c r="AD19" s="200">
        <f>AC7-AB19</f>
        <v>1</v>
      </c>
      <c r="AE19" s="130">
        <f t="shared" si="5"/>
        <v>1</v>
      </c>
      <c r="AF19" s="131">
        <f t="shared" si="6"/>
        <v>-1</v>
      </c>
      <c r="AG19" s="60">
        <f t="shared" si="7"/>
        <v>2</v>
      </c>
      <c r="AH19" s="105"/>
      <c r="AI19" s="137"/>
      <c r="AJ19" s="127">
        <v>9</v>
      </c>
      <c r="AK19" s="132">
        <f t="shared" si="50"/>
        <v>325</v>
      </c>
      <c r="AL19" s="133">
        <v>381</v>
      </c>
      <c r="AM19" s="128">
        <f t="shared" si="51"/>
        <v>4</v>
      </c>
      <c r="AN19" s="134">
        <f t="shared" si="51"/>
        <v>15</v>
      </c>
      <c r="AO19" s="201"/>
      <c r="AP19" s="135">
        <v>9</v>
      </c>
      <c r="AQ19" s="136"/>
      <c r="AR19" s="129">
        <f t="shared" si="8"/>
        <v>4</v>
      </c>
      <c r="AS19" s="129">
        <f t="shared" si="8"/>
        <v>15</v>
      </c>
      <c r="AT19" s="202"/>
      <c r="AU19" s="200">
        <f>AT7-AS19</f>
        <v>13</v>
      </c>
      <c r="AV19" s="130">
        <f t="shared" si="9"/>
        <v>1</v>
      </c>
      <c r="AW19" s="131">
        <f t="shared" si="10"/>
        <v>4</v>
      </c>
      <c r="AX19" s="60" t="str">
        <f t="shared" si="11"/>
        <v/>
      </c>
      <c r="AY19" s="105"/>
      <c r="AZ19" s="137"/>
      <c r="BA19" s="127">
        <v>9</v>
      </c>
      <c r="BB19" s="132">
        <f t="shared" si="52"/>
        <v>325</v>
      </c>
      <c r="BC19" s="133">
        <v>381</v>
      </c>
      <c r="BD19" s="128">
        <f t="shared" si="53"/>
        <v>4</v>
      </c>
      <c r="BE19" s="134">
        <f t="shared" si="53"/>
        <v>15</v>
      </c>
      <c r="BF19" s="201"/>
      <c r="BG19" s="135">
        <v>9</v>
      </c>
      <c r="BH19" s="136"/>
      <c r="BI19" s="129">
        <f t="shared" si="12"/>
        <v>4</v>
      </c>
      <c r="BJ19" s="129">
        <f t="shared" si="12"/>
        <v>15</v>
      </c>
      <c r="BK19" s="202">
        <v>6</v>
      </c>
      <c r="BL19" s="200">
        <f>BK7-BJ19</f>
        <v>13</v>
      </c>
      <c r="BM19" s="130">
        <f t="shared" si="13"/>
        <v>1</v>
      </c>
      <c r="BN19" s="131">
        <f t="shared" si="14"/>
        <v>-2</v>
      </c>
      <c r="BO19" s="60">
        <f t="shared" si="15"/>
        <v>1</v>
      </c>
      <c r="BP19" s="105"/>
      <c r="BQ19" s="137"/>
      <c r="BR19" s="127">
        <v>9</v>
      </c>
      <c r="BS19" s="132">
        <f t="shared" si="54"/>
        <v>325</v>
      </c>
      <c r="BT19" s="133">
        <v>381</v>
      </c>
      <c r="BU19" s="128">
        <f t="shared" si="55"/>
        <v>4</v>
      </c>
      <c r="BV19" s="134">
        <f t="shared" si="55"/>
        <v>15</v>
      </c>
      <c r="BW19" s="201"/>
      <c r="BX19" s="135">
        <v>9</v>
      </c>
      <c r="BY19" s="136"/>
      <c r="BZ19" s="129">
        <f t="shared" si="16"/>
        <v>4</v>
      </c>
      <c r="CA19" s="129">
        <f t="shared" si="16"/>
        <v>15</v>
      </c>
      <c r="CB19" s="202">
        <v>5</v>
      </c>
      <c r="CC19" s="200">
        <f>CB7-CA19</f>
        <v>0</v>
      </c>
      <c r="CD19" s="130">
        <f t="shared" si="17"/>
        <v>1</v>
      </c>
      <c r="CE19" s="131">
        <f t="shared" si="18"/>
        <v>-1</v>
      </c>
      <c r="CF19" s="60">
        <f t="shared" si="19"/>
        <v>2</v>
      </c>
      <c r="CG19" s="105"/>
      <c r="CH19" s="137"/>
      <c r="CI19" s="127">
        <v>9</v>
      </c>
      <c r="CJ19" s="132">
        <f t="shared" si="56"/>
        <v>325</v>
      </c>
      <c r="CK19" s="133">
        <v>381</v>
      </c>
      <c r="CL19" s="128">
        <f t="shared" si="57"/>
        <v>4</v>
      </c>
      <c r="CM19" s="134">
        <f t="shared" si="57"/>
        <v>15</v>
      </c>
      <c r="CN19" s="201"/>
      <c r="CO19" s="135">
        <v>9</v>
      </c>
      <c r="CP19" s="136"/>
      <c r="CQ19" s="129">
        <f t="shared" si="20"/>
        <v>4</v>
      </c>
      <c r="CR19" s="129">
        <f t="shared" si="20"/>
        <v>15</v>
      </c>
      <c r="CS19" s="202">
        <v>6</v>
      </c>
      <c r="CT19" s="200">
        <f>CS7-CR19</f>
        <v>3</v>
      </c>
      <c r="CU19" s="130">
        <f t="shared" si="21"/>
        <v>1</v>
      </c>
      <c r="CV19" s="131">
        <f t="shared" si="22"/>
        <v>-2</v>
      </c>
      <c r="CW19" s="60">
        <f t="shared" si="23"/>
        <v>1</v>
      </c>
      <c r="CX19" s="105"/>
      <c r="CY19" s="137"/>
      <c r="CZ19" s="127">
        <v>9</v>
      </c>
      <c r="DA19" s="132">
        <f t="shared" si="58"/>
        <v>325</v>
      </c>
      <c r="DB19" s="133">
        <v>381</v>
      </c>
      <c r="DC19" s="128">
        <f t="shared" si="59"/>
        <v>4</v>
      </c>
      <c r="DD19" s="134">
        <f t="shared" si="59"/>
        <v>15</v>
      </c>
      <c r="DE19" s="201"/>
      <c r="DF19" s="135">
        <v>9</v>
      </c>
      <c r="DG19" s="136"/>
      <c r="DH19" s="129">
        <f t="shared" si="24"/>
        <v>4</v>
      </c>
      <c r="DI19" s="129">
        <f t="shared" si="24"/>
        <v>15</v>
      </c>
      <c r="DJ19" s="295"/>
      <c r="DK19" s="200">
        <f>DJ7-DI19</f>
        <v>3</v>
      </c>
      <c r="DL19" s="130">
        <f t="shared" si="25"/>
        <v>1</v>
      </c>
      <c r="DM19" s="131">
        <f t="shared" si="26"/>
        <v>4</v>
      </c>
      <c r="DN19" s="60" t="str">
        <f t="shared" si="27"/>
        <v/>
      </c>
      <c r="DO19" s="105"/>
      <c r="DP19" s="137"/>
      <c r="DQ19" s="127">
        <v>9</v>
      </c>
      <c r="DR19" s="132">
        <f t="shared" si="60"/>
        <v>325</v>
      </c>
      <c r="DS19" s="133">
        <v>381</v>
      </c>
      <c r="DT19" s="128">
        <f t="shared" si="61"/>
        <v>4</v>
      </c>
      <c r="DU19" s="134">
        <f t="shared" si="61"/>
        <v>15</v>
      </c>
      <c r="DV19" s="201"/>
      <c r="DW19" s="135">
        <v>9</v>
      </c>
      <c r="DX19" s="136"/>
      <c r="DY19" s="129">
        <f t="shared" si="28"/>
        <v>4</v>
      </c>
      <c r="DZ19" s="129">
        <f t="shared" si="28"/>
        <v>15</v>
      </c>
      <c r="EA19" s="202"/>
      <c r="EB19" s="203">
        <f>EA7-DZ19</f>
        <v>6</v>
      </c>
      <c r="EC19" s="203">
        <f t="shared" si="29"/>
        <v>1</v>
      </c>
      <c r="ED19" s="203">
        <f t="shared" si="30"/>
        <v>4</v>
      </c>
      <c r="EE19" s="60" t="str">
        <f t="shared" si="31"/>
        <v/>
      </c>
      <c r="EF19" s="105"/>
      <c r="EG19" s="137"/>
      <c r="EH19" s="127">
        <v>9</v>
      </c>
      <c r="EI19" s="132">
        <f t="shared" si="62"/>
        <v>325</v>
      </c>
      <c r="EJ19" s="133">
        <v>381</v>
      </c>
      <c r="EK19" s="128">
        <f t="shared" si="63"/>
        <v>4</v>
      </c>
      <c r="EL19" s="134">
        <f t="shared" si="63"/>
        <v>15</v>
      </c>
      <c r="EM19" s="201"/>
      <c r="EN19" s="135">
        <v>9</v>
      </c>
      <c r="EO19" s="136"/>
      <c r="EP19" s="129">
        <f t="shared" si="32"/>
        <v>4</v>
      </c>
      <c r="EQ19" s="129">
        <f t="shared" si="32"/>
        <v>15</v>
      </c>
      <c r="ER19" s="202"/>
      <c r="ES19" s="203">
        <f>ER7-EQ19</f>
        <v>-15</v>
      </c>
      <c r="ET19" s="203">
        <f t="shared" si="33"/>
        <v>0</v>
      </c>
      <c r="EU19" s="203">
        <f t="shared" si="34"/>
        <v>4</v>
      </c>
      <c r="EV19" s="60" t="str">
        <f t="shared" si="35"/>
        <v/>
      </c>
      <c r="EW19" s="105"/>
      <c r="EX19" s="137"/>
      <c r="EY19" s="127">
        <v>9</v>
      </c>
      <c r="EZ19" s="132">
        <f t="shared" si="64"/>
        <v>325</v>
      </c>
      <c r="FA19" s="133">
        <v>381</v>
      </c>
      <c r="FB19" s="128">
        <f t="shared" si="65"/>
        <v>4</v>
      </c>
      <c r="FC19" s="134">
        <f t="shared" si="65"/>
        <v>15</v>
      </c>
      <c r="FD19" s="201"/>
      <c r="FE19" s="135">
        <v>9</v>
      </c>
      <c r="FF19" s="136"/>
      <c r="FG19" s="129">
        <f t="shared" si="36"/>
        <v>4</v>
      </c>
      <c r="FH19" s="129">
        <f t="shared" si="36"/>
        <v>15</v>
      </c>
      <c r="FI19" s="202"/>
      <c r="FJ19" s="200">
        <f>FI7-FH19</f>
        <v>-15</v>
      </c>
      <c r="FK19" s="130">
        <f t="shared" si="37"/>
        <v>0</v>
      </c>
      <c r="FL19" s="131">
        <f t="shared" si="38"/>
        <v>4</v>
      </c>
      <c r="FM19" s="60" t="str">
        <f t="shared" si="39"/>
        <v/>
      </c>
      <c r="FN19" s="105"/>
      <c r="FO19" s="137"/>
      <c r="FP19" s="127">
        <v>9</v>
      </c>
      <c r="FQ19" s="132">
        <f t="shared" si="66"/>
        <v>325</v>
      </c>
      <c r="FR19" s="133">
        <v>381</v>
      </c>
      <c r="FS19" s="128">
        <f t="shared" si="67"/>
        <v>4</v>
      </c>
      <c r="FT19" s="134">
        <f t="shared" si="67"/>
        <v>15</v>
      </c>
      <c r="FU19" s="201"/>
      <c r="FV19" s="135">
        <v>9</v>
      </c>
      <c r="FW19" s="136"/>
      <c r="FX19" s="129">
        <f t="shared" si="40"/>
        <v>4</v>
      </c>
      <c r="FY19" s="129">
        <f t="shared" si="40"/>
        <v>15</v>
      </c>
      <c r="FZ19" s="202"/>
      <c r="GA19" s="200">
        <f>FZ7-FY19</f>
        <v>-15</v>
      </c>
      <c r="GB19" s="130">
        <f t="shared" si="41"/>
        <v>0</v>
      </c>
      <c r="GC19" s="131">
        <f t="shared" si="42"/>
        <v>4</v>
      </c>
      <c r="GD19" s="60" t="str">
        <f t="shared" si="43"/>
        <v/>
      </c>
      <c r="GE19" s="105"/>
      <c r="GF19" s="137"/>
      <c r="GG19" s="127">
        <v>9</v>
      </c>
      <c r="GH19" s="132">
        <f t="shared" si="68"/>
        <v>325</v>
      </c>
      <c r="GI19" s="133">
        <v>381</v>
      </c>
      <c r="GJ19" s="128">
        <f t="shared" si="69"/>
        <v>4</v>
      </c>
      <c r="GK19" s="134">
        <f t="shared" si="69"/>
        <v>15</v>
      </c>
      <c r="GL19" s="201"/>
      <c r="GM19" s="135">
        <v>9</v>
      </c>
      <c r="GN19" s="136"/>
      <c r="GO19" s="129">
        <f t="shared" si="44"/>
        <v>4</v>
      </c>
      <c r="GP19" s="129">
        <f t="shared" si="44"/>
        <v>15</v>
      </c>
      <c r="GQ19" s="202"/>
      <c r="GR19" s="200">
        <f>GQ7-GP19</f>
        <v>-15</v>
      </c>
      <c r="GS19" s="130">
        <f t="shared" si="45"/>
        <v>0</v>
      </c>
      <c r="GT19" s="131">
        <f t="shared" si="46"/>
        <v>4</v>
      </c>
      <c r="GU19" s="60" t="str">
        <f t="shared" si="47"/>
        <v/>
      </c>
      <c r="GV19" s="204"/>
      <c r="GW19" s="205"/>
    </row>
    <row r="20" spans="1:205" s="61" customFormat="1" ht="4.95" customHeight="1" thickBot="1">
      <c r="A20" s="51"/>
      <c r="B20" s="63"/>
      <c r="C20" s="64"/>
      <c r="D20" s="64"/>
      <c r="E20" s="64"/>
      <c r="F20" s="65"/>
      <c r="G20" s="56"/>
      <c r="H20" s="66"/>
      <c r="I20" s="66"/>
      <c r="J20" s="67"/>
      <c r="K20" s="67"/>
      <c r="L20" s="141"/>
      <c r="M20" s="142"/>
      <c r="N20" s="142"/>
      <c r="O20" s="142"/>
      <c r="P20" s="143"/>
      <c r="Q20" s="108"/>
      <c r="R20" s="108"/>
      <c r="S20" s="138"/>
      <c r="T20" s="139"/>
      <c r="U20" s="139"/>
      <c r="V20" s="139"/>
      <c r="W20" s="139"/>
      <c r="X20" s="201"/>
      <c r="Y20" s="144"/>
      <c r="Z20" s="144"/>
      <c r="AA20" s="140"/>
      <c r="AB20" s="140"/>
      <c r="AC20" s="141"/>
      <c r="AD20" s="142"/>
      <c r="AE20" s="142"/>
      <c r="AF20" s="142"/>
      <c r="AG20" s="143"/>
      <c r="AH20" s="108"/>
      <c r="AI20" s="108"/>
      <c r="AJ20" s="138"/>
      <c r="AK20" s="139"/>
      <c r="AL20" s="139"/>
      <c r="AM20" s="139"/>
      <c r="AN20" s="139"/>
      <c r="AO20" s="201"/>
      <c r="AP20" s="144"/>
      <c r="AQ20" s="144"/>
      <c r="AR20" s="140"/>
      <c r="AS20" s="140"/>
      <c r="AT20" s="141"/>
      <c r="AU20" s="142"/>
      <c r="AV20" s="142"/>
      <c r="AW20" s="142"/>
      <c r="AX20" s="143"/>
      <c r="AY20" s="108"/>
      <c r="AZ20" s="108"/>
      <c r="BA20" s="138"/>
      <c r="BB20" s="139"/>
      <c r="BC20" s="139"/>
      <c r="BD20" s="139"/>
      <c r="BE20" s="139"/>
      <c r="BF20" s="201"/>
      <c r="BG20" s="144"/>
      <c r="BH20" s="144"/>
      <c r="BI20" s="140"/>
      <c r="BJ20" s="140"/>
      <c r="BK20" s="141"/>
      <c r="BL20" s="142"/>
      <c r="BM20" s="142"/>
      <c r="BN20" s="142"/>
      <c r="BO20" s="143"/>
      <c r="BP20" s="108"/>
      <c r="BQ20" s="108"/>
      <c r="BR20" s="138"/>
      <c r="BS20" s="139"/>
      <c r="BT20" s="139"/>
      <c r="BU20" s="139"/>
      <c r="BV20" s="139"/>
      <c r="BW20" s="201"/>
      <c r="BX20" s="144"/>
      <c r="BY20" s="144"/>
      <c r="BZ20" s="140"/>
      <c r="CA20" s="140"/>
      <c r="CB20" s="141"/>
      <c r="CC20" s="142"/>
      <c r="CD20" s="142"/>
      <c r="CE20" s="142"/>
      <c r="CF20" s="143"/>
      <c r="CG20" s="108"/>
      <c r="CH20" s="108"/>
      <c r="CI20" s="138"/>
      <c r="CJ20" s="139"/>
      <c r="CK20" s="139"/>
      <c r="CL20" s="139"/>
      <c r="CM20" s="139"/>
      <c r="CN20" s="201"/>
      <c r="CO20" s="144"/>
      <c r="CP20" s="144"/>
      <c r="CQ20" s="140"/>
      <c r="CR20" s="140"/>
      <c r="CS20" s="141"/>
      <c r="CT20" s="142"/>
      <c r="CU20" s="142"/>
      <c r="CV20" s="142"/>
      <c r="CW20" s="143"/>
      <c r="CX20" s="108"/>
      <c r="CY20" s="108"/>
      <c r="CZ20" s="138"/>
      <c r="DA20" s="139"/>
      <c r="DB20" s="139"/>
      <c r="DC20" s="139"/>
      <c r="DD20" s="139"/>
      <c r="DE20" s="201"/>
      <c r="DF20" s="144"/>
      <c r="DG20" s="144"/>
      <c r="DH20" s="140"/>
      <c r="DI20" s="140"/>
      <c r="DJ20" s="141"/>
      <c r="DK20" s="142"/>
      <c r="DL20" s="142"/>
      <c r="DM20" s="142"/>
      <c r="DN20" s="143"/>
      <c r="DO20" s="108"/>
      <c r="DP20" s="108"/>
      <c r="DQ20" s="138"/>
      <c r="DR20" s="139"/>
      <c r="DS20" s="139"/>
      <c r="DT20" s="139"/>
      <c r="DU20" s="139"/>
      <c r="DV20" s="201"/>
      <c r="DW20" s="144"/>
      <c r="DX20" s="144"/>
      <c r="DY20" s="140"/>
      <c r="DZ20" s="140"/>
      <c r="EA20" s="141"/>
      <c r="EB20" s="142"/>
      <c r="EC20" s="142"/>
      <c r="ED20" s="142"/>
      <c r="EE20" s="206"/>
      <c r="EF20" s="108"/>
      <c r="EG20" s="108"/>
      <c r="EH20" s="138"/>
      <c r="EI20" s="139"/>
      <c r="EJ20" s="139"/>
      <c r="EK20" s="139"/>
      <c r="EL20" s="139"/>
      <c r="EM20" s="201"/>
      <c r="EN20" s="144"/>
      <c r="EO20" s="144"/>
      <c r="EP20" s="140"/>
      <c r="EQ20" s="140"/>
      <c r="ER20" s="141"/>
      <c r="ES20" s="142"/>
      <c r="ET20" s="142"/>
      <c r="EU20" s="142"/>
      <c r="EV20" s="206"/>
      <c r="EW20" s="108"/>
      <c r="EX20" s="108"/>
      <c r="EY20" s="138"/>
      <c r="EZ20" s="139"/>
      <c r="FA20" s="139"/>
      <c r="FB20" s="139"/>
      <c r="FC20" s="139"/>
      <c r="FD20" s="201"/>
      <c r="FE20" s="144"/>
      <c r="FF20" s="144"/>
      <c r="FG20" s="140"/>
      <c r="FH20" s="140"/>
      <c r="FI20" s="141"/>
      <c r="FJ20" s="142"/>
      <c r="FK20" s="142"/>
      <c r="FL20" s="142"/>
      <c r="FM20" s="143"/>
      <c r="FN20" s="108"/>
      <c r="FO20" s="108"/>
      <c r="FP20" s="138"/>
      <c r="FQ20" s="139"/>
      <c r="FR20" s="139"/>
      <c r="FS20" s="139"/>
      <c r="FT20" s="139"/>
      <c r="FU20" s="201"/>
      <c r="FV20" s="144"/>
      <c r="FW20" s="144"/>
      <c r="FX20" s="140"/>
      <c r="FY20" s="140"/>
      <c r="FZ20" s="141"/>
      <c r="GA20" s="142"/>
      <c r="GB20" s="142"/>
      <c r="GC20" s="142"/>
      <c r="GD20" s="143"/>
      <c r="GE20" s="108"/>
      <c r="GF20" s="108"/>
      <c r="GG20" s="138"/>
      <c r="GH20" s="139"/>
      <c r="GI20" s="139"/>
      <c r="GJ20" s="139"/>
      <c r="GK20" s="139"/>
      <c r="GL20" s="201"/>
      <c r="GM20" s="144"/>
      <c r="GN20" s="144"/>
      <c r="GO20" s="140"/>
      <c r="GP20" s="140"/>
      <c r="GQ20" s="141"/>
      <c r="GR20" s="142"/>
      <c r="GS20" s="142"/>
      <c r="GT20" s="142"/>
      <c r="GU20" s="143"/>
      <c r="GV20" s="204"/>
      <c r="GW20" s="205"/>
    </row>
    <row r="21" spans="1:205" s="61" customFormat="1" ht="18" customHeight="1" thickBot="1">
      <c r="A21" s="51"/>
      <c r="B21" s="52" t="s">
        <v>25</v>
      </c>
      <c r="C21" s="68">
        <f>SUM(C11:C19)</f>
        <v>2962</v>
      </c>
      <c r="D21" s="68">
        <f>SUM(D11:D19)</f>
        <v>2958</v>
      </c>
      <c r="E21" s="69">
        <f>SUM(E11:E19)</f>
        <v>36</v>
      </c>
      <c r="F21" s="70" t="s">
        <v>25</v>
      </c>
      <c r="G21" s="56"/>
      <c r="H21" s="71" t="s">
        <v>26</v>
      </c>
      <c r="I21" s="58"/>
      <c r="J21" s="59"/>
      <c r="K21" s="59"/>
      <c r="L21" s="147">
        <f>SUM(L11:L19)</f>
        <v>38</v>
      </c>
      <c r="M21" s="148"/>
      <c r="N21" s="149"/>
      <c r="O21" s="150"/>
      <c r="P21" s="147">
        <f>SUM(P11:P20)</f>
        <v>9</v>
      </c>
      <c r="Q21" s="105"/>
      <c r="R21" s="108"/>
      <c r="S21" s="127" t="s">
        <v>25</v>
      </c>
      <c r="T21" s="60">
        <f>SUM(T11:T19)</f>
        <v>2962</v>
      </c>
      <c r="U21" s="145">
        <f>SUM(U11:U19)</f>
        <v>3429</v>
      </c>
      <c r="V21" s="146">
        <f>SUM(V11:V19)</f>
        <v>36</v>
      </c>
      <c r="W21" s="134" t="s">
        <v>25</v>
      </c>
      <c r="X21" s="201"/>
      <c r="Y21" s="151" t="s">
        <v>26</v>
      </c>
      <c r="Z21" s="136"/>
      <c r="AA21" s="129"/>
      <c r="AB21" s="129"/>
      <c r="AC21" s="147">
        <f>SUM(AC11:AC19)</f>
        <v>52</v>
      </c>
      <c r="AD21" s="148"/>
      <c r="AE21" s="149"/>
      <c r="AF21" s="150"/>
      <c r="AG21" s="147">
        <f>SUM(AG11:AG20)</f>
        <v>10</v>
      </c>
      <c r="AH21" s="105"/>
      <c r="AI21" s="108"/>
      <c r="AJ21" s="127" t="s">
        <v>25</v>
      </c>
      <c r="AK21" s="60">
        <f>SUM(AK11:AK19)</f>
        <v>2962</v>
      </c>
      <c r="AL21" s="145">
        <f>SUM(AL11:AL19)</f>
        <v>3429</v>
      </c>
      <c r="AM21" s="146">
        <f>SUM(AM11:AM19)</f>
        <v>36</v>
      </c>
      <c r="AN21" s="134" t="s">
        <v>25</v>
      </c>
      <c r="AO21" s="201"/>
      <c r="AP21" s="151" t="s">
        <v>26</v>
      </c>
      <c r="AQ21" s="136"/>
      <c r="AR21" s="129"/>
      <c r="AS21" s="129"/>
      <c r="AT21" s="147">
        <f>SUM(AT11:AT19)</f>
        <v>38</v>
      </c>
      <c r="AU21" s="148"/>
      <c r="AV21" s="149"/>
      <c r="AW21" s="150"/>
      <c r="AX21" s="147">
        <f>SUM(AX11:AX20)</f>
        <v>6</v>
      </c>
      <c r="AY21" s="105"/>
      <c r="AZ21" s="108"/>
      <c r="BA21" s="127" t="s">
        <v>25</v>
      </c>
      <c r="BB21" s="60">
        <f>SUM(BB11:BB19)</f>
        <v>2962</v>
      </c>
      <c r="BC21" s="145">
        <f>SUM(BC11:BC19)</f>
        <v>3429</v>
      </c>
      <c r="BD21" s="146">
        <f>SUM(BD11:BD19)</f>
        <v>36</v>
      </c>
      <c r="BE21" s="134" t="s">
        <v>25</v>
      </c>
      <c r="BF21" s="201"/>
      <c r="BG21" s="151" t="s">
        <v>26</v>
      </c>
      <c r="BH21" s="136"/>
      <c r="BI21" s="129"/>
      <c r="BJ21" s="129"/>
      <c r="BK21" s="147">
        <f>SUM(BK11:BK19)</f>
        <v>61</v>
      </c>
      <c r="BL21" s="148"/>
      <c r="BM21" s="149"/>
      <c r="BN21" s="150"/>
      <c r="BO21" s="147">
        <f>SUM(BO11:BO20)</f>
        <v>7</v>
      </c>
      <c r="BP21" s="105"/>
      <c r="BQ21" s="108"/>
      <c r="BR21" s="127" t="s">
        <v>25</v>
      </c>
      <c r="BS21" s="60">
        <f>SUM(BS11:BS19)</f>
        <v>2962</v>
      </c>
      <c r="BT21" s="145">
        <f>SUM(BT11:BT19)</f>
        <v>3429</v>
      </c>
      <c r="BU21" s="146">
        <f>SUM(BU11:BU19)</f>
        <v>36</v>
      </c>
      <c r="BV21" s="134" t="s">
        <v>25</v>
      </c>
      <c r="BW21" s="201"/>
      <c r="BX21" s="151" t="s">
        <v>26</v>
      </c>
      <c r="BY21" s="136"/>
      <c r="BZ21" s="129"/>
      <c r="CA21" s="129"/>
      <c r="CB21" s="147">
        <f>SUM(CB11:CB19)</f>
        <v>40</v>
      </c>
      <c r="CC21" s="148"/>
      <c r="CD21" s="149"/>
      <c r="CE21" s="150"/>
      <c r="CF21" s="147">
        <f>SUM(CF11:CF20)</f>
        <v>15</v>
      </c>
      <c r="CG21" s="105"/>
      <c r="CH21" s="108"/>
      <c r="CI21" s="127" t="s">
        <v>25</v>
      </c>
      <c r="CJ21" s="60">
        <f>SUM(CJ11:CJ19)</f>
        <v>2962</v>
      </c>
      <c r="CK21" s="145">
        <f>SUM(CK11:CK19)</f>
        <v>3429</v>
      </c>
      <c r="CL21" s="146">
        <f>SUM(CL11:CL19)</f>
        <v>36</v>
      </c>
      <c r="CM21" s="134" t="s">
        <v>25</v>
      </c>
      <c r="CN21" s="201"/>
      <c r="CO21" s="151" t="s">
        <v>26</v>
      </c>
      <c r="CP21" s="136"/>
      <c r="CQ21" s="129"/>
      <c r="CR21" s="129"/>
      <c r="CS21" s="147">
        <f>SUM(CS11:CS19)</f>
        <v>54</v>
      </c>
      <c r="CT21" s="148"/>
      <c r="CU21" s="149"/>
      <c r="CV21" s="150"/>
      <c r="CW21" s="147">
        <f>SUM(CW11:CW20)</f>
        <v>9</v>
      </c>
      <c r="CX21" s="105"/>
      <c r="CY21" s="108"/>
      <c r="CZ21" s="127" t="s">
        <v>25</v>
      </c>
      <c r="DA21" s="60">
        <f>SUM(DA11:DA19)</f>
        <v>2962</v>
      </c>
      <c r="DB21" s="145">
        <f>SUM(DB11:DB19)</f>
        <v>3429</v>
      </c>
      <c r="DC21" s="146">
        <f>SUM(DC11:DC19)</f>
        <v>36</v>
      </c>
      <c r="DD21" s="134" t="s">
        <v>25</v>
      </c>
      <c r="DE21" s="201"/>
      <c r="DF21" s="151" t="s">
        <v>26</v>
      </c>
      <c r="DG21" s="136"/>
      <c r="DH21" s="129"/>
      <c r="DI21" s="129"/>
      <c r="DJ21" s="147">
        <f>SUM(DJ11:DJ19)</f>
        <v>22</v>
      </c>
      <c r="DK21" s="148"/>
      <c r="DL21" s="149"/>
      <c r="DM21" s="150"/>
      <c r="DN21" s="147">
        <f>SUM(DN11:DN20)</f>
        <v>14</v>
      </c>
      <c r="DO21" s="105"/>
      <c r="DP21" s="108"/>
      <c r="DQ21" s="127" t="s">
        <v>25</v>
      </c>
      <c r="DR21" s="60">
        <f>SUM(DR11:DR19)</f>
        <v>2962</v>
      </c>
      <c r="DS21" s="145">
        <f>SUM(DS11:DS19)</f>
        <v>3429</v>
      </c>
      <c r="DT21" s="146">
        <f>SUM(DT11:DT19)</f>
        <v>36</v>
      </c>
      <c r="DU21" s="134" t="s">
        <v>25</v>
      </c>
      <c r="DV21" s="201"/>
      <c r="DW21" s="151" t="s">
        <v>26</v>
      </c>
      <c r="DX21" s="136"/>
      <c r="DY21" s="129"/>
      <c r="DZ21" s="129"/>
      <c r="EA21" s="147">
        <f>SUM(EA11:EA19)</f>
        <v>0</v>
      </c>
      <c r="EB21" s="148"/>
      <c r="EC21" s="149"/>
      <c r="ED21" s="150"/>
      <c r="EE21" s="147">
        <f>SUM(EE11:EE20)</f>
        <v>0</v>
      </c>
      <c r="EF21" s="105"/>
      <c r="EG21" s="108"/>
      <c r="EH21" s="127" t="s">
        <v>25</v>
      </c>
      <c r="EI21" s="60">
        <f>SUM(EI11:EI19)</f>
        <v>2962</v>
      </c>
      <c r="EJ21" s="145">
        <f>SUM(EJ11:EJ19)</f>
        <v>3429</v>
      </c>
      <c r="EK21" s="146">
        <f>SUM(EK11:EK19)</f>
        <v>36</v>
      </c>
      <c r="EL21" s="134" t="s">
        <v>25</v>
      </c>
      <c r="EM21" s="201"/>
      <c r="EN21" s="151" t="s">
        <v>26</v>
      </c>
      <c r="EO21" s="136"/>
      <c r="EP21" s="129"/>
      <c r="EQ21" s="129"/>
      <c r="ER21" s="147">
        <f>SUM(ER11:ER19)</f>
        <v>0</v>
      </c>
      <c r="ES21" s="148"/>
      <c r="ET21" s="149"/>
      <c r="EU21" s="150"/>
      <c r="EV21" s="147">
        <f>SUM(EV11:EV20)</f>
        <v>0</v>
      </c>
      <c r="EW21" s="105"/>
      <c r="EX21" s="108"/>
      <c r="EY21" s="127" t="s">
        <v>25</v>
      </c>
      <c r="EZ21" s="60">
        <f>SUM(EZ11:EZ19)</f>
        <v>2962</v>
      </c>
      <c r="FA21" s="145">
        <f>SUM(FA11:FA19)</f>
        <v>3429</v>
      </c>
      <c r="FB21" s="146">
        <f>SUM(FB11:FB19)</f>
        <v>36</v>
      </c>
      <c r="FC21" s="134" t="s">
        <v>25</v>
      </c>
      <c r="FD21" s="201"/>
      <c r="FE21" s="151" t="s">
        <v>26</v>
      </c>
      <c r="FF21" s="136"/>
      <c r="FG21" s="129"/>
      <c r="FH21" s="129"/>
      <c r="FI21" s="147">
        <f>SUM(FI11:FI19)</f>
        <v>0</v>
      </c>
      <c r="FJ21" s="148"/>
      <c r="FK21" s="149"/>
      <c r="FL21" s="150"/>
      <c r="FM21" s="147">
        <f>SUM(FM11:FM20)</f>
        <v>0</v>
      </c>
      <c r="FN21" s="105"/>
      <c r="FO21" s="108"/>
      <c r="FP21" s="127" t="s">
        <v>25</v>
      </c>
      <c r="FQ21" s="60">
        <f>SUM(FQ11:FQ19)</f>
        <v>2962</v>
      </c>
      <c r="FR21" s="145">
        <f>SUM(FR11:FR19)</f>
        <v>3429</v>
      </c>
      <c r="FS21" s="146">
        <f>SUM(FS11:FS19)</f>
        <v>36</v>
      </c>
      <c r="FT21" s="134" t="s">
        <v>25</v>
      </c>
      <c r="FU21" s="201"/>
      <c r="FV21" s="151" t="s">
        <v>26</v>
      </c>
      <c r="FW21" s="136"/>
      <c r="FX21" s="129"/>
      <c r="FY21" s="129"/>
      <c r="FZ21" s="147">
        <f>SUM(FZ11:FZ19)</f>
        <v>0</v>
      </c>
      <c r="GA21" s="148"/>
      <c r="GB21" s="149"/>
      <c r="GC21" s="150"/>
      <c r="GD21" s="147">
        <f>SUM(GD11:GD20)</f>
        <v>0</v>
      </c>
      <c r="GE21" s="105"/>
      <c r="GF21" s="108"/>
      <c r="GG21" s="127" t="s">
        <v>25</v>
      </c>
      <c r="GH21" s="60">
        <f>SUM(GH11:GH19)</f>
        <v>2962</v>
      </c>
      <c r="GI21" s="145">
        <f>SUM(GI11:GI19)</f>
        <v>3429</v>
      </c>
      <c r="GJ21" s="146">
        <f>SUM(GJ11:GJ19)</f>
        <v>36</v>
      </c>
      <c r="GK21" s="134" t="s">
        <v>25</v>
      </c>
      <c r="GL21" s="201"/>
      <c r="GM21" s="151" t="s">
        <v>26</v>
      </c>
      <c r="GN21" s="136"/>
      <c r="GO21" s="129"/>
      <c r="GP21" s="129"/>
      <c r="GQ21" s="147">
        <f>SUM(GQ11:GQ19)</f>
        <v>0</v>
      </c>
      <c r="GR21" s="148"/>
      <c r="GS21" s="149"/>
      <c r="GT21" s="150"/>
      <c r="GU21" s="147">
        <f>SUM(GU11:GU20)</f>
        <v>0</v>
      </c>
      <c r="GV21" s="204"/>
      <c r="GW21" s="205"/>
    </row>
    <row r="22" spans="1:205" s="61" customFormat="1" ht="4.95" customHeight="1">
      <c r="A22" s="51"/>
      <c r="B22" s="63"/>
      <c r="C22" s="64"/>
      <c r="D22" s="64"/>
      <c r="E22" s="64"/>
      <c r="F22" s="65"/>
      <c r="G22" s="56"/>
      <c r="H22" s="66"/>
      <c r="I22" s="66"/>
      <c r="J22" s="67"/>
      <c r="K22" s="67"/>
      <c r="L22" s="152"/>
      <c r="M22" s="153"/>
      <c r="N22" s="153"/>
      <c r="O22" s="153"/>
      <c r="P22" s="154"/>
      <c r="Q22" s="108"/>
      <c r="R22" s="108"/>
      <c r="S22" s="138"/>
      <c r="T22" s="139"/>
      <c r="U22" s="139"/>
      <c r="V22" s="139"/>
      <c r="W22" s="139"/>
      <c r="X22" s="201"/>
      <c r="Y22" s="144"/>
      <c r="Z22" s="144"/>
      <c r="AA22" s="140"/>
      <c r="AB22" s="140"/>
      <c r="AC22" s="152"/>
      <c r="AD22" s="153"/>
      <c r="AE22" s="153"/>
      <c r="AF22" s="153"/>
      <c r="AG22" s="154"/>
      <c r="AH22" s="108"/>
      <c r="AI22" s="108"/>
      <c r="AJ22" s="138"/>
      <c r="AK22" s="139"/>
      <c r="AL22" s="139"/>
      <c r="AM22" s="139"/>
      <c r="AN22" s="139"/>
      <c r="AO22" s="201"/>
      <c r="AP22" s="144"/>
      <c r="AQ22" s="144"/>
      <c r="AR22" s="140"/>
      <c r="AS22" s="140"/>
      <c r="AT22" s="152"/>
      <c r="AU22" s="153"/>
      <c r="AV22" s="153"/>
      <c r="AW22" s="153"/>
      <c r="AX22" s="154"/>
      <c r="AY22" s="108"/>
      <c r="AZ22" s="108"/>
      <c r="BA22" s="138"/>
      <c r="BB22" s="139"/>
      <c r="BC22" s="139"/>
      <c r="BD22" s="139"/>
      <c r="BE22" s="139"/>
      <c r="BF22" s="201"/>
      <c r="BG22" s="144"/>
      <c r="BH22" s="144"/>
      <c r="BI22" s="140"/>
      <c r="BJ22" s="140"/>
      <c r="BK22" s="152"/>
      <c r="BL22" s="153"/>
      <c r="BM22" s="153"/>
      <c r="BN22" s="153"/>
      <c r="BO22" s="154"/>
      <c r="BP22" s="108"/>
      <c r="BQ22" s="108"/>
      <c r="BR22" s="138"/>
      <c r="BS22" s="139"/>
      <c r="BT22" s="139"/>
      <c r="BU22" s="139"/>
      <c r="BV22" s="139"/>
      <c r="BW22" s="201"/>
      <c r="BX22" s="144"/>
      <c r="BY22" s="144"/>
      <c r="BZ22" s="140"/>
      <c r="CA22" s="140"/>
      <c r="CB22" s="152"/>
      <c r="CC22" s="153"/>
      <c r="CD22" s="153"/>
      <c r="CE22" s="153"/>
      <c r="CF22" s="154"/>
      <c r="CG22" s="108"/>
      <c r="CH22" s="108"/>
      <c r="CI22" s="138"/>
      <c r="CJ22" s="139"/>
      <c r="CK22" s="139"/>
      <c r="CL22" s="139"/>
      <c r="CM22" s="139"/>
      <c r="CN22" s="201"/>
      <c r="CO22" s="144"/>
      <c r="CP22" s="144"/>
      <c r="CQ22" s="140"/>
      <c r="CR22" s="140"/>
      <c r="CS22" s="152"/>
      <c r="CT22" s="153"/>
      <c r="CU22" s="153"/>
      <c r="CV22" s="153"/>
      <c r="CW22" s="154"/>
      <c r="CX22" s="108"/>
      <c r="CY22" s="108"/>
      <c r="CZ22" s="138"/>
      <c r="DA22" s="139"/>
      <c r="DB22" s="139"/>
      <c r="DC22" s="139"/>
      <c r="DD22" s="139"/>
      <c r="DE22" s="201"/>
      <c r="DF22" s="144"/>
      <c r="DG22" s="144"/>
      <c r="DH22" s="140"/>
      <c r="DI22" s="140"/>
      <c r="DJ22" s="152"/>
      <c r="DK22" s="153"/>
      <c r="DL22" s="153"/>
      <c r="DM22" s="153"/>
      <c r="DN22" s="154"/>
      <c r="DO22" s="108"/>
      <c r="DP22" s="108"/>
      <c r="DQ22" s="138"/>
      <c r="DR22" s="139"/>
      <c r="DS22" s="139"/>
      <c r="DT22" s="139"/>
      <c r="DU22" s="139"/>
      <c r="DV22" s="201"/>
      <c r="DW22" s="144"/>
      <c r="DX22" s="144"/>
      <c r="DY22" s="140"/>
      <c r="DZ22" s="140"/>
      <c r="EA22" s="152"/>
      <c r="EB22" s="153"/>
      <c r="EC22" s="153"/>
      <c r="ED22" s="153"/>
      <c r="EE22" s="154"/>
      <c r="EF22" s="108"/>
      <c r="EG22" s="108"/>
      <c r="EH22" s="138"/>
      <c r="EI22" s="139"/>
      <c r="EJ22" s="139"/>
      <c r="EK22" s="139"/>
      <c r="EL22" s="139"/>
      <c r="EM22" s="201"/>
      <c r="EN22" s="144"/>
      <c r="EO22" s="144"/>
      <c r="EP22" s="140"/>
      <c r="EQ22" s="140"/>
      <c r="ER22" s="152"/>
      <c r="ES22" s="153"/>
      <c r="ET22" s="153"/>
      <c r="EU22" s="153"/>
      <c r="EV22" s="154"/>
      <c r="EW22" s="108"/>
      <c r="EX22" s="108"/>
      <c r="EY22" s="138"/>
      <c r="EZ22" s="139"/>
      <c r="FA22" s="139"/>
      <c r="FB22" s="139"/>
      <c r="FC22" s="139"/>
      <c r="FD22" s="201"/>
      <c r="FE22" s="144"/>
      <c r="FF22" s="144"/>
      <c r="FG22" s="140"/>
      <c r="FH22" s="140"/>
      <c r="FI22" s="152"/>
      <c r="FJ22" s="153"/>
      <c r="FK22" s="153"/>
      <c r="FL22" s="153"/>
      <c r="FM22" s="154"/>
      <c r="FN22" s="108"/>
      <c r="FO22" s="108"/>
      <c r="FP22" s="138"/>
      <c r="FQ22" s="139"/>
      <c r="FR22" s="139"/>
      <c r="FS22" s="139"/>
      <c r="FT22" s="139"/>
      <c r="FU22" s="201"/>
      <c r="FV22" s="144"/>
      <c r="FW22" s="144"/>
      <c r="FX22" s="140"/>
      <c r="FY22" s="140"/>
      <c r="FZ22" s="152"/>
      <c r="GA22" s="153"/>
      <c r="GB22" s="153"/>
      <c r="GC22" s="153"/>
      <c r="GD22" s="154"/>
      <c r="GE22" s="108"/>
      <c r="GF22" s="108"/>
      <c r="GG22" s="138"/>
      <c r="GH22" s="139"/>
      <c r="GI22" s="139"/>
      <c r="GJ22" s="139"/>
      <c r="GK22" s="139"/>
      <c r="GL22" s="201"/>
      <c r="GM22" s="144"/>
      <c r="GN22" s="144"/>
      <c r="GO22" s="140"/>
      <c r="GP22" s="140"/>
      <c r="GQ22" s="152"/>
      <c r="GR22" s="153"/>
      <c r="GS22" s="153"/>
      <c r="GT22" s="153"/>
      <c r="GU22" s="154"/>
      <c r="GV22" s="204"/>
      <c r="GW22" s="205"/>
    </row>
    <row r="23" spans="1:205" s="61" customFormat="1" ht="16.149999999999999" customHeight="1">
      <c r="A23" s="51"/>
      <c r="B23" s="52">
        <v>10</v>
      </c>
      <c r="C23" s="53">
        <v>433</v>
      </c>
      <c r="D23" s="53">
        <v>336</v>
      </c>
      <c r="E23" s="54">
        <v>4</v>
      </c>
      <c r="F23" s="55">
        <v>8</v>
      </c>
      <c r="G23" s="56"/>
      <c r="H23" s="57">
        <v>10</v>
      </c>
      <c r="I23" s="58"/>
      <c r="J23" s="59">
        <f t="shared" ref="J23:K31" si="70">E23</f>
        <v>4</v>
      </c>
      <c r="K23" s="59">
        <f t="shared" si="70"/>
        <v>8</v>
      </c>
      <c r="L23" s="295"/>
      <c r="M23" s="200">
        <f>L7-K23</f>
        <v>18</v>
      </c>
      <c r="N23" s="130">
        <f t="shared" ref="N23:N31" si="71">IF(M23&lt;0,0,IF(M23&lt;18,1,IF(M23&lt;36,2,3)))</f>
        <v>2</v>
      </c>
      <c r="O23" s="131">
        <f t="shared" ref="O23:O31" si="72">J23-L23</f>
        <v>4</v>
      </c>
      <c r="P23" s="60" t="str">
        <f t="shared" ref="P23:P31" si="73">IF(L23&lt;1,"",IF((2+O23+N23)&gt;-1,(2+O23+N23),0))</f>
        <v/>
      </c>
      <c r="Q23" s="105"/>
      <c r="R23" s="108"/>
      <c r="S23" s="127">
        <v>10</v>
      </c>
      <c r="T23" s="132">
        <f>C23</f>
        <v>433</v>
      </c>
      <c r="U23" s="133">
        <v>336</v>
      </c>
      <c r="V23" s="128">
        <f>E23</f>
        <v>4</v>
      </c>
      <c r="W23" s="134">
        <f>F23</f>
        <v>8</v>
      </c>
      <c r="X23" s="201"/>
      <c r="Y23" s="135">
        <v>10</v>
      </c>
      <c r="Z23" s="136"/>
      <c r="AA23" s="129">
        <f t="shared" ref="AA23:AB31" si="74">V23</f>
        <v>4</v>
      </c>
      <c r="AB23" s="129">
        <f t="shared" si="74"/>
        <v>8</v>
      </c>
      <c r="AC23" s="202">
        <v>7</v>
      </c>
      <c r="AD23" s="200">
        <f>AC7-AB23</f>
        <v>8</v>
      </c>
      <c r="AE23" s="130">
        <f t="shared" ref="AE23:AE31" si="75">IF(AD23&lt;0,0,IF(AD23&lt;18,1,IF(AD23&lt;36,2,3)))</f>
        <v>1</v>
      </c>
      <c r="AF23" s="131">
        <f t="shared" ref="AF23:AF31" si="76">AA23-AC23</f>
        <v>-3</v>
      </c>
      <c r="AG23" s="60">
        <f t="shared" ref="AG23:AG31" si="77">IF(AC23&lt;1,"",IF((2+AF23+AE23)&gt;-1,(2+AF23+AE23),0))</f>
        <v>0</v>
      </c>
      <c r="AH23" s="105"/>
      <c r="AI23" s="108"/>
      <c r="AJ23" s="127">
        <v>10</v>
      </c>
      <c r="AK23" s="132">
        <f>T23</f>
        <v>433</v>
      </c>
      <c r="AL23" s="133">
        <v>336</v>
      </c>
      <c r="AM23" s="128">
        <f>V23</f>
        <v>4</v>
      </c>
      <c r="AN23" s="134">
        <f>W23</f>
        <v>8</v>
      </c>
      <c r="AO23" s="201"/>
      <c r="AP23" s="135">
        <v>10</v>
      </c>
      <c r="AQ23" s="136"/>
      <c r="AR23" s="129">
        <f t="shared" ref="AR23:AS31" si="78">AM23</f>
        <v>4</v>
      </c>
      <c r="AS23" s="129">
        <f t="shared" si="78"/>
        <v>8</v>
      </c>
      <c r="AT23" s="202">
        <v>7</v>
      </c>
      <c r="AU23" s="200">
        <f>AT7-AS23</f>
        <v>20</v>
      </c>
      <c r="AV23" s="130">
        <f t="shared" ref="AV23:AV31" si="79">IF(AU23&lt;0,0,IF(AU23&lt;18,1,IF(AU23&lt;36,2,3)))</f>
        <v>2</v>
      </c>
      <c r="AW23" s="131">
        <f t="shared" ref="AW23:AW31" si="80">AR23-AT23</f>
        <v>-3</v>
      </c>
      <c r="AX23" s="60">
        <f t="shared" ref="AX23:AX31" si="81">IF(AT23&lt;1,"",IF((2+AW23+AV23)&gt;-1,(2+AW23+AV23),0))</f>
        <v>1</v>
      </c>
      <c r="AY23" s="105"/>
      <c r="AZ23" s="108"/>
      <c r="BA23" s="127">
        <v>10</v>
      </c>
      <c r="BB23" s="132">
        <f>AK23</f>
        <v>433</v>
      </c>
      <c r="BC23" s="133">
        <v>336</v>
      </c>
      <c r="BD23" s="128">
        <f>AM23</f>
        <v>4</v>
      </c>
      <c r="BE23" s="134">
        <f>AN23</f>
        <v>8</v>
      </c>
      <c r="BF23" s="201"/>
      <c r="BG23" s="135">
        <v>10</v>
      </c>
      <c r="BH23" s="136"/>
      <c r="BI23" s="129">
        <f t="shared" ref="BI23:BJ31" si="82">BD23</f>
        <v>4</v>
      </c>
      <c r="BJ23" s="129">
        <f t="shared" si="82"/>
        <v>8</v>
      </c>
      <c r="BK23" s="295">
        <v>8</v>
      </c>
      <c r="BL23" s="200">
        <f>BK7-BJ23</f>
        <v>20</v>
      </c>
      <c r="BM23" s="130">
        <f t="shared" ref="BM23:BM31" si="83">IF(BL23&lt;0,0,IF(BL23&lt;18,1,IF(BL23&lt;36,2,3)))</f>
        <v>2</v>
      </c>
      <c r="BN23" s="131">
        <f t="shared" ref="BN23:BN31" si="84">BI23-BK23</f>
        <v>-4</v>
      </c>
      <c r="BO23" s="60">
        <f t="shared" ref="BO23:BO31" si="85">IF(BK23&lt;1,"",IF((2+BN23+BM23)&gt;-1,(2+BN23+BM23),0))</f>
        <v>0</v>
      </c>
      <c r="BP23" s="105"/>
      <c r="BQ23" s="108"/>
      <c r="BR23" s="127">
        <v>10</v>
      </c>
      <c r="BS23" s="132">
        <f>BB23</f>
        <v>433</v>
      </c>
      <c r="BT23" s="133">
        <v>336</v>
      </c>
      <c r="BU23" s="128">
        <f>BD23</f>
        <v>4</v>
      </c>
      <c r="BV23" s="134">
        <f>BE23</f>
        <v>8</v>
      </c>
      <c r="BW23" s="201"/>
      <c r="BX23" s="135">
        <v>10</v>
      </c>
      <c r="BY23" s="136"/>
      <c r="BZ23" s="129">
        <f t="shared" ref="BZ23:CA31" si="86">BU23</f>
        <v>4</v>
      </c>
      <c r="CA23" s="129">
        <f t="shared" si="86"/>
        <v>8</v>
      </c>
      <c r="CB23" s="295"/>
      <c r="CC23" s="200">
        <f>CB7-CA23</f>
        <v>7</v>
      </c>
      <c r="CD23" s="130">
        <f t="shared" ref="CD23:CD31" si="87">IF(CC23&lt;0,0,IF(CC23&lt;18,1,IF(CC23&lt;36,2,3)))</f>
        <v>1</v>
      </c>
      <c r="CE23" s="131">
        <f t="shared" ref="CE23:CE31" si="88">BZ23-CB23</f>
        <v>4</v>
      </c>
      <c r="CF23" s="60" t="str">
        <f t="shared" ref="CF23:CF31" si="89">IF(CB23&lt;1,"",IF((2+CE23+CD23)&gt;-1,(2+CE23+CD23),0))</f>
        <v/>
      </c>
      <c r="CG23" s="105"/>
      <c r="CH23" s="108"/>
      <c r="CI23" s="127">
        <v>10</v>
      </c>
      <c r="CJ23" s="132">
        <f>BS23</f>
        <v>433</v>
      </c>
      <c r="CK23" s="133">
        <v>336</v>
      </c>
      <c r="CL23" s="128">
        <f>BU23</f>
        <v>4</v>
      </c>
      <c r="CM23" s="134">
        <f>BV23</f>
        <v>8</v>
      </c>
      <c r="CN23" s="201"/>
      <c r="CO23" s="135">
        <v>10</v>
      </c>
      <c r="CP23" s="136"/>
      <c r="CQ23" s="129">
        <f t="shared" ref="CQ23:CR31" si="90">CL23</f>
        <v>4</v>
      </c>
      <c r="CR23" s="129">
        <f t="shared" si="90"/>
        <v>8</v>
      </c>
      <c r="CS23" s="202">
        <v>7</v>
      </c>
      <c r="CT23" s="200">
        <f>CS7-CR23</f>
        <v>10</v>
      </c>
      <c r="CU23" s="130">
        <f t="shared" ref="CU23:CU31" si="91">IF(CT23&lt;0,0,IF(CT23&lt;18,1,IF(CT23&lt;36,2,3)))</f>
        <v>1</v>
      </c>
      <c r="CV23" s="131">
        <f t="shared" ref="CV23:CV31" si="92">CQ23-CS23</f>
        <v>-3</v>
      </c>
      <c r="CW23" s="60">
        <f t="shared" ref="CW23:CW31" si="93">IF(CS23&lt;1,"",IF((2+CV23+CU23)&gt;-1,(2+CV23+CU23),0))</f>
        <v>0</v>
      </c>
      <c r="CX23" s="105"/>
      <c r="CY23" s="108"/>
      <c r="CZ23" s="127">
        <v>10</v>
      </c>
      <c r="DA23" s="132">
        <f>CJ23</f>
        <v>433</v>
      </c>
      <c r="DB23" s="133">
        <v>336</v>
      </c>
      <c r="DC23" s="128">
        <f>CL23</f>
        <v>4</v>
      </c>
      <c r="DD23" s="134">
        <f>CM23</f>
        <v>8</v>
      </c>
      <c r="DE23" s="201"/>
      <c r="DF23" s="135">
        <v>10</v>
      </c>
      <c r="DG23" s="136"/>
      <c r="DH23" s="129">
        <f t="shared" ref="DH23:DI31" si="94">DC23</f>
        <v>4</v>
      </c>
      <c r="DI23" s="129">
        <f t="shared" si="94"/>
        <v>8</v>
      </c>
      <c r="DJ23" s="202">
        <v>5</v>
      </c>
      <c r="DK23" s="200">
        <f>DJ7-DI23</f>
        <v>10</v>
      </c>
      <c r="DL23" s="130">
        <f t="shared" ref="DL23:DL31" si="95">IF(DK23&lt;0,0,IF(DK23&lt;18,1,IF(DK23&lt;36,2,3)))</f>
        <v>1</v>
      </c>
      <c r="DM23" s="131">
        <f t="shared" ref="DM23:DM31" si="96">DH23-DJ23</f>
        <v>-1</v>
      </c>
      <c r="DN23" s="60">
        <f t="shared" ref="DN23:DN31" si="97">IF(DJ23&lt;1,"",IF((2+DM23+DL23)&gt;-1,(2+DM23+DL23),0))</f>
        <v>2</v>
      </c>
      <c r="DO23" s="105"/>
      <c r="DP23" s="108"/>
      <c r="DQ23" s="127">
        <v>10</v>
      </c>
      <c r="DR23" s="132">
        <f>DA23</f>
        <v>433</v>
      </c>
      <c r="DS23" s="133">
        <v>336</v>
      </c>
      <c r="DT23" s="128">
        <f>DC23</f>
        <v>4</v>
      </c>
      <c r="DU23" s="134">
        <f>DD23</f>
        <v>8</v>
      </c>
      <c r="DV23" s="201"/>
      <c r="DW23" s="135">
        <v>10</v>
      </c>
      <c r="DX23" s="136"/>
      <c r="DY23" s="129">
        <f t="shared" ref="DY23:DZ31" si="98">DT23</f>
        <v>4</v>
      </c>
      <c r="DZ23" s="129">
        <f t="shared" si="98"/>
        <v>8</v>
      </c>
      <c r="EA23" s="202"/>
      <c r="EB23" s="203">
        <f>EA7-DZ23</f>
        <v>13</v>
      </c>
      <c r="EC23" s="203">
        <f t="shared" ref="EC23:EC31" si="99">IF(EB23&lt;0,0,IF(EB23&lt;18,1,IF(EB23&lt;36,2,3)))</f>
        <v>1</v>
      </c>
      <c r="ED23" s="203">
        <f t="shared" ref="ED23:ED31" si="100">DY23-EA23</f>
        <v>4</v>
      </c>
      <c r="EE23" s="60" t="str">
        <f t="shared" ref="EE23:EE31" si="101">IF(EA23&lt;1,"",IF((2+ED23+EC23)&gt;-1,(2+ED23+EC23),0))</f>
        <v/>
      </c>
      <c r="EF23" s="105"/>
      <c r="EG23" s="108"/>
      <c r="EH23" s="127">
        <v>10</v>
      </c>
      <c r="EI23" s="132">
        <f>DR23</f>
        <v>433</v>
      </c>
      <c r="EJ23" s="133">
        <v>336</v>
      </c>
      <c r="EK23" s="128">
        <f>DT23</f>
        <v>4</v>
      </c>
      <c r="EL23" s="134">
        <f>DU23</f>
        <v>8</v>
      </c>
      <c r="EM23" s="201"/>
      <c r="EN23" s="135">
        <v>10</v>
      </c>
      <c r="EO23" s="136"/>
      <c r="EP23" s="129">
        <f t="shared" ref="EP23:EQ31" si="102">EK23</f>
        <v>4</v>
      </c>
      <c r="EQ23" s="129">
        <f t="shared" si="102"/>
        <v>8</v>
      </c>
      <c r="ER23" s="202"/>
      <c r="ES23" s="203">
        <f>ER7-EQ23</f>
        <v>-8</v>
      </c>
      <c r="ET23" s="203">
        <f t="shared" ref="ET23:ET31" si="103">IF(ES23&lt;0,0,IF(ES23&lt;18,1,IF(ES23&lt;36,2,3)))</f>
        <v>0</v>
      </c>
      <c r="EU23" s="203">
        <f t="shared" ref="EU23:EU31" si="104">EP23-ER23</f>
        <v>4</v>
      </c>
      <c r="EV23" s="60" t="str">
        <f t="shared" ref="EV23:EV31" si="105">IF(ER23&lt;1,"",IF((2+EU23+ET23)&gt;-1,(2+EU23+ET23),0))</f>
        <v/>
      </c>
      <c r="EW23" s="105"/>
      <c r="EX23" s="108"/>
      <c r="EY23" s="127">
        <v>10</v>
      </c>
      <c r="EZ23" s="132">
        <f>EI23</f>
        <v>433</v>
      </c>
      <c r="FA23" s="133">
        <v>336</v>
      </c>
      <c r="FB23" s="128">
        <f>EK23</f>
        <v>4</v>
      </c>
      <c r="FC23" s="134">
        <f>EL23</f>
        <v>8</v>
      </c>
      <c r="FD23" s="201"/>
      <c r="FE23" s="135">
        <v>10</v>
      </c>
      <c r="FF23" s="136"/>
      <c r="FG23" s="129">
        <f t="shared" ref="FG23:FH31" si="106">FB23</f>
        <v>4</v>
      </c>
      <c r="FH23" s="129">
        <f t="shared" si="106"/>
        <v>8</v>
      </c>
      <c r="FI23" s="202"/>
      <c r="FJ23" s="200">
        <f>FI7-FH23</f>
        <v>-8</v>
      </c>
      <c r="FK23" s="130">
        <f t="shared" ref="FK23:FK31" si="107">IF(FJ23&lt;0,0,IF(FJ23&lt;18,1,IF(FJ23&lt;36,2,3)))</f>
        <v>0</v>
      </c>
      <c r="FL23" s="131">
        <f t="shared" ref="FL23:FL31" si="108">FG23-FI23</f>
        <v>4</v>
      </c>
      <c r="FM23" s="60" t="str">
        <f t="shared" ref="FM23:FM31" si="109">IF(FI23&lt;1,"",IF((2+FL23+FK23)&gt;-1,(2+FL23+FK23),0))</f>
        <v/>
      </c>
      <c r="FN23" s="105"/>
      <c r="FO23" s="108"/>
      <c r="FP23" s="127">
        <v>10</v>
      </c>
      <c r="FQ23" s="132">
        <f>EZ23</f>
        <v>433</v>
      </c>
      <c r="FR23" s="133">
        <v>336</v>
      </c>
      <c r="FS23" s="128">
        <f>FB23</f>
        <v>4</v>
      </c>
      <c r="FT23" s="134">
        <f>FC23</f>
        <v>8</v>
      </c>
      <c r="FU23" s="201"/>
      <c r="FV23" s="135">
        <v>10</v>
      </c>
      <c r="FW23" s="136"/>
      <c r="FX23" s="129">
        <f t="shared" ref="FX23:FY31" si="110">FS23</f>
        <v>4</v>
      </c>
      <c r="FY23" s="129">
        <f t="shared" si="110"/>
        <v>8</v>
      </c>
      <c r="FZ23" s="202"/>
      <c r="GA23" s="200">
        <f>FZ7-FY23</f>
        <v>-8</v>
      </c>
      <c r="GB23" s="130">
        <f t="shared" ref="GB23:GB31" si="111">IF(GA23&lt;0,0,IF(GA23&lt;18,1,IF(GA23&lt;36,2,3)))</f>
        <v>0</v>
      </c>
      <c r="GC23" s="131">
        <f t="shared" ref="GC23:GC31" si="112">FX23-FZ23</f>
        <v>4</v>
      </c>
      <c r="GD23" s="60" t="str">
        <f t="shared" ref="GD23:GD31" si="113">IF(FZ23&lt;1,"",IF((2+GC23+GB23)&gt;-1,(2+GC23+GB23),0))</f>
        <v/>
      </c>
      <c r="GE23" s="105"/>
      <c r="GF23" s="108"/>
      <c r="GG23" s="127">
        <v>10</v>
      </c>
      <c r="GH23" s="132">
        <f>FQ23</f>
        <v>433</v>
      </c>
      <c r="GI23" s="133">
        <v>336</v>
      </c>
      <c r="GJ23" s="128">
        <f>FS23</f>
        <v>4</v>
      </c>
      <c r="GK23" s="134">
        <f>FT23</f>
        <v>8</v>
      </c>
      <c r="GL23" s="201"/>
      <c r="GM23" s="135">
        <v>10</v>
      </c>
      <c r="GN23" s="136"/>
      <c r="GO23" s="129">
        <f t="shared" ref="GO23:GP31" si="114">GJ23</f>
        <v>4</v>
      </c>
      <c r="GP23" s="129">
        <f t="shared" si="114"/>
        <v>8</v>
      </c>
      <c r="GQ23" s="202"/>
      <c r="GR23" s="200">
        <f>GQ7-GP23</f>
        <v>-8</v>
      </c>
      <c r="GS23" s="130">
        <f t="shared" ref="GS23:GS31" si="115">IF(GR23&lt;0,0,IF(GR23&lt;18,1,IF(GR23&lt;36,2,3)))</f>
        <v>0</v>
      </c>
      <c r="GT23" s="131">
        <f t="shared" ref="GT23:GT31" si="116">GO23-GQ23</f>
        <v>4</v>
      </c>
      <c r="GU23" s="60" t="str">
        <f t="shared" ref="GU23:GU31" si="117">IF(GQ23&lt;1,"",IF((2+GT23+GS23)&gt;-1,(2+GT23+GS23),0))</f>
        <v/>
      </c>
      <c r="GV23" s="204"/>
      <c r="GW23" s="205"/>
    </row>
    <row r="24" spans="1:205" s="61" customFormat="1" ht="16.149999999999999" customHeight="1">
      <c r="A24" s="51"/>
      <c r="B24" s="52">
        <v>11</v>
      </c>
      <c r="C24" s="53">
        <v>115</v>
      </c>
      <c r="D24" s="53">
        <v>197</v>
      </c>
      <c r="E24" s="54">
        <v>3</v>
      </c>
      <c r="F24" s="55">
        <v>16</v>
      </c>
      <c r="G24" s="56"/>
      <c r="H24" s="57">
        <v>11</v>
      </c>
      <c r="I24" s="58"/>
      <c r="J24" s="59">
        <f t="shared" si="70"/>
        <v>3</v>
      </c>
      <c r="K24" s="59">
        <f t="shared" si="70"/>
        <v>16</v>
      </c>
      <c r="L24" s="295"/>
      <c r="M24" s="200">
        <f>L7-K24</f>
        <v>10</v>
      </c>
      <c r="N24" s="130">
        <f t="shared" si="71"/>
        <v>1</v>
      </c>
      <c r="O24" s="131">
        <f t="shared" si="72"/>
        <v>3</v>
      </c>
      <c r="P24" s="60" t="str">
        <f t="shared" si="73"/>
        <v/>
      </c>
      <c r="Q24" s="105"/>
      <c r="R24" s="108"/>
      <c r="S24" s="127">
        <v>11</v>
      </c>
      <c r="T24" s="132">
        <f t="shared" ref="T24:T31" si="118">C24</f>
        <v>115</v>
      </c>
      <c r="U24" s="133">
        <v>336</v>
      </c>
      <c r="V24" s="128">
        <f t="shared" ref="V24:W31" si="119">E24</f>
        <v>3</v>
      </c>
      <c r="W24" s="134">
        <f t="shared" si="119"/>
        <v>16</v>
      </c>
      <c r="X24" s="201"/>
      <c r="Y24" s="135">
        <v>11</v>
      </c>
      <c r="Z24" s="136"/>
      <c r="AA24" s="129">
        <f t="shared" si="74"/>
        <v>3</v>
      </c>
      <c r="AB24" s="129">
        <f t="shared" si="74"/>
        <v>16</v>
      </c>
      <c r="AC24" s="202">
        <v>3</v>
      </c>
      <c r="AD24" s="200">
        <f>AC7-AB24</f>
        <v>0</v>
      </c>
      <c r="AE24" s="130">
        <f t="shared" si="75"/>
        <v>1</v>
      </c>
      <c r="AF24" s="131">
        <f t="shared" si="76"/>
        <v>0</v>
      </c>
      <c r="AG24" s="60">
        <f t="shared" si="77"/>
        <v>3</v>
      </c>
      <c r="AH24" s="105"/>
      <c r="AI24" s="108"/>
      <c r="AJ24" s="127">
        <v>11</v>
      </c>
      <c r="AK24" s="132">
        <f t="shared" ref="AK24:AK31" si="120">T24</f>
        <v>115</v>
      </c>
      <c r="AL24" s="133">
        <v>336</v>
      </c>
      <c r="AM24" s="128">
        <f t="shared" ref="AM24:AN31" si="121">V24</f>
        <v>3</v>
      </c>
      <c r="AN24" s="134">
        <f t="shared" si="121"/>
        <v>16</v>
      </c>
      <c r="AO24" s="201"/>
      <c r="AP24" s="135">
        <v>11</v>
      </c>
      <c r="AQ24" s="136"/>
      <c r="AR24" s="129">
        <f t="shared" si="78"/>
        <v>3</v>
      </c>
      <c r="AS24" s="129">
        <f t="shared" si="78"/>
        <v>16</v>
      </c>
      <c r="AT24" s="202">
        <v>3</v>
      </c>
      <c r="AU24" s="200">
        <f>AT7-AS24</f>
        <v>12</v>
      </c>
      <c r="AV24" s="130">
        <f t="shared" si="79"/>
        <v>1</v>
      </c>
      <c r="AW24" s="131">
        <f t="shared" si="80"/>
        <v>0</v>
      </c>
      <c r="AX24" s="60">
        <f t="shared" si="81"/>
        <v>3</v>
      </c>
      <c r="AY24" s="105"/>
      <c r="AZ24" s="108"/>
      <c r="BA24" s="127">
        <v>11</v>
      </c>
      <c r="BB24" s="132">
        <f t="shared" ref="BB24:BB31" si="122">AK24</f>
        <v>115</v>
      </c>
      <c r="BC24" s="133">
        <v>336</v>
      </c>
      <c r="BD24" s="128">
        <f t="shared" ref="BD24:BE31" si="123">AM24</f>
        <v>3</v>
      </c>
      <c r="BE24" s="134">
        <f t="shared" si="123"/>
        <v>16</v>
      </c>
      <c r="BF24" s="201"/>
      <c r="BG24" s="135">
        <v>11</v>
      </c>
      <c r="BH24" s="136"/>
      <c r="BI24" s="129">
        <f t="shared" si="82"/>
        <v>3</v>
      </c>
      <c r="BJ24" s="129">
        <f t="shared" si="82"/>
        <v>16</v>
      </c>
      <c r="BK24" s="202">
        <v>4</v>
      </c>
      <c r="BL24" s="200">
        <f>BK7-BJ24</f>
        <v>12</v>
      </c>
      <c r="BM24" s="130">
        <f t="shared" si="83"/>
        <v>1</v>
      </c>
      <c r="BN24" s="131">
        <f t="shared" si="84"/>
        <v>-1</v>
      </c>
      <c r="BO24" s="60">
        <f t="shared" si="85"/>
        <v>2</v>
      </c>
      <c r="BP24" s="105"/>
      <c r="BQ24" s="108"/>
      <c r="BR24" s="127">
        <v>11</v>
      </c>
      <c r="BS24" s="132">
        <f t="shared" ref="BS24:BS31" si="124">BB24</f>
        <v>115</v>
      </c>
      <c r="BT24" s="133">
        <v>336</v>
      </c>
      <c r="BU24" s="128">
        <f t="shared" ref="BU24:BV31" si="125">BD24</f>
        <v>3</v>
      </c>
      <c r="BV24" s="134">
        <f t="shared" si="125"/>
        <v>16</v>
      </c>
      <c r="BW24" s="201"/>
      <c r="BX24" s="135">
        <v>11</v>
      </c>
      <c r="BY24" s="136"/>
      <c r="BZ24" s="129">
        <f t="shared" si="86"/>
        <v>3</v>
      </c>
      <c r="CA24" s="129">
        <f t="shared" si="86"/>
        <v>16</v>
      </c>
      <c r="CB24" s="202">
        <v>3</v>
      </c>
      <c r="CC24" s="200">
        <f>CB7-CA24</f>
        <v>-1</v>
      </c>
      <c r="CD24" s="130">
        <f t="shared" si="87"/>
        <v>0</v>
      </c>
      <c r="CE24" s="131">
        <f t="shared" si="88"/>
        <v>0</v>
      </c>
      <c r="CF24" s="60">
        <f t="shared" si="89"/>
        <v>2</v>
      </c>
      <c r="CG24" s="105"/>
      <c r="CH24" s="108"/>
      <c r="CI24" s="127">
        <v>11</v>
      </c>
      <c r="CJ24" s="132">
        <f t="shared" ref="CJ24:CJ31" si="126">BS24</f>
        <v>115</v>
      </c>
      <c r="CK24" s="133">
        <v>336</v>
      </c>
      <c r="CL24" s="128">
        <f t="shared" ref="CL24:CM31" si="127">BU24</f>
        <v>3</v>
      </c>
      <c r="CM24" s="134">
        <f t="shared" si="127"/>
        <v>16</v>
      </c>
      <c r="CN24" s="201"/>
      <c r="CO24" s="135">
        <v>11</v>
      </c>
      <c r="CP24" s="136"/>
      <c r="CQ24" s="129">
        <f t="shared" si="90"/>
        <v>3</v>
      </c>
      <c r="CR24" s="129">
        <f t="shared" si="90"/>
        <v>16</v>
      </c>
      <c r="CS24" s="202">
        <v>3</v>
      </c>
      <c r="CT24" s="200">
        <f>CS7-CR24</f>
        <v>2</v>
      </c>
      <c r="CU24" s="130">
        <f t="shared" si="91"/>
        <v>1</v>
      </c>
      <c r="CV24" s="131">
        <f t="shared" si="92"/>
        <v>0</v>
      </c>
      <c r="CW24" s="60">
        <f t="shared" si="93"/>
        <v>3</v>
      </c>
      <c r="CX24" s="105"/>
      <c r="CY24" s="108"/>
      <c r="CZ24" s="127">
        <v>11</v>
      </c>
      <c r="DA24" s="132">
        <f t="shared" ref="DA24:DA31" si="128">CJ24</f>
        <v>115</v>
      </c>
      <c r="DB24" s="133">
        <v>336</v>
      </c>
      <c r="DC24" s="128">
        <f t="shared" ref="DC24:DD31" si="129">CL24</f>
        <v>3</v>
      </c>
      <c r="DD24" s="134">
        <f t="shared" si="129"/>
        <v>16</v>
      </c>
      <c r="DE24" s="201"/>
      <c r="DF24" s="135">
        <v>11</v>
      </c>
      <c r="DG24" s="136"/>
      <c r="DH24" s="129">
        <f t="shared" si="94"/>
        <v>3</v>
      </c>
      <c r="DI24" s="129">
        <f t="shared" si="94"/>
        <v>16</v>
      </c>
      <c r="DJ24" s="295"/>
      <c r="DK24" s="200">
        <f>DJ7-DI24</f>
        <v>2</v>
      </c>
      <c r="DL24" s="130">
        <f t="shared" si="95"/>
        <v>1</v>
      </c>
      <c r="DM24" s="131">
        <f t="shared" si="96"/>
        <v>3</v>
      </c>
      <c r="DN24" s="60" t="str">
        <f t="shared" si="97"/>
        <v/>
      </c>
      <c r="DO24" s="105"/>
      <c r="DP24" s="108"/>
      <c r="DQ24" s="127">
        <v>11</v>
      </c>
      <c r="DR24" s="132">
        <f t="shared" ref="DR24:DR31" si="130">DA24</f>
        <v>115</v>
      </c>
      <c r="DS24" s="133">
        <v>336</v>
      </c>
      <c r="DT24" s="128">
        <f t="shared" ref="DT24:DU31" si="131">DC24</f>
        <v>3</v>
      </c>
      <c r="DU24" s="134">
        <f t="shared" si="131"/>
        <v>16</v>
      </c>
      <c r="DV24" s="201"/>
      <c r="DW24" s="135">
        <v>11</v>
      </c>
      <c r="DX24" s="136"/>
      <c r="DY24" s="129">
        <f t="shared" si="98"/>
        <v>3</v>
      </c>
      <c r="DZ24" s="129">
        <f t="shared" si="98"/>
        <v>16</v>
      </c>
      <c r="EA24" s="202"/>
      <c r="EB24" s="203">
        <f>EA7-DZ24</f>
        <v>5</v>
      </c>
      <c r="EC24" s="203">
        <f t="shared" si="99"/>
        <v>1</v>
      </c>
      <c r="ED24" s="203">
        <f t="shared" si="100"/>
        <v>3</v>
      </c>
      <c r="EE24" s="60" t="str">
        <f t="shared" si="101"/>
        <v/>
      </c>
      <c r="EF24" s="105"/>
      <c r="EG24" s="108"/>
      <c r="EH24" s="127">
        <v>11</v>
      </c>
      <c r="EI24" s="132">
        <f t="shared" ref="EI24:EI31" si="132">DR24</f>
        <v>115</v>
      </c>
      <c r="EJ24" s="133">
        <v>336</v>
      </c>
      <c r="EK24" s="128">
        <f t="shared" ref="EK24:EL31" si="133">DT24</f>
        <v>3</v>
      </c>
      <c r="EL24" s="134">
        <f t="shared" si="133"/>
        <v>16</v>
      </c>
      <c r="EM24" s="201"/>
      <c r="EN24" s="135">
        <v>11</v>
      </c>
      <c r="EO24" s="136"/>
      <c r="EP24" s="129">
        <f t="shared" si="102"/>
        <v>3</v>
      </c>
      <c r="EQ24" s="129">
        <f t="shared" si="102"/>
        <v>16</v>
      </c>
      <c r="ER24" s="202"/>
      <c r="ES24" s="203">
        <f>ER7-EQ24</f>
        <v>-16</v>
      </c>
      <c r="ET24" s="203">
        <f t="shared" si="103"/>
        <v>0</v>
      </c>
      <c r="EU24" s="203">
        <f t="shared" si="104"/>
        <v>3</v>
      </c>
      <c r="EV24" s="60" t="str">
        <f t="shared" si="105"/>
        <v/>
      </c>
      <c r="EW24" s="105"/>
      <c r="EX24" s="108"/>
      <c r="EY24" s="127">
        <v>11</v>
      </c>
      <c r="EZ24" s="132">
        <f t="shared" ref="EZ24:EZ31" si="134">EI24</f>
        <v>115</v>
      </c>
      <c r="FA24" s="133">
        <v>336</v>
      </c>
      <c r="FB24" s="128">
        <f t="shared" ref="FB24:FC31" si="135">EK24</f>
        <v>3</v>
      </c>
      <c r="FC24" s="134">
        <f t="shared" si="135"/>
        <v>16</v>
      </c>
      <c r="FD24" s="201"/>
      <c r="FE24" s="135">
        <v>11</v>
      </c>
      <c r="FF24" s="136"/>
      <c r="FG24" s="129">
        <f t="shared" si="106"/>
        <v>3</v>
      </c>
      <c r="FH24" s="129">
        <f t="shared" si="106"/>
        <v>16</v>
      </c>
      <c r="FI24" s="202"/>
      <c r="FJ24" s="200">
        <f>FI7-FH24</f>
        <v>-16</v>
      </c>
      <c r="FK24" s="130">
        <f t="shared" si="107"/>
        <v>0</v>
      </c>
      <c r="FL24" s="131">
        <f t="shared" si="108"/>
        <v>3</v>
      </c>
      <c r="FM24" s="60" t="str">
        <f t="shared" si="109"/>
        <v/>
      </c>
      <c r="FN24" s="105"/>
      <c r="FO24" s="108"/>
      <c r="FP24" s="127">
        <v>11</v>
      </c>
      <c r="FQ24" s="132">
        <f t="shared" ref="FQ24:FQ31" si="136">EZ24</f>
        <v>115</v>
      </c>
      <c r="FR24" s="133">
        <v>336</v>
      </c>
      <c r="FS24" s="128">
        <f t="shared" ref="FS24:FT31" si="137">FB24</f>
        <v>3</v>
      </c>
      <c r="FT24" s="134">
        <f t="shared" si="137"/>
        <v>16</v>
      </c>
      <c r="FU24" s="201"/>
      <c r="FV24" s="135">
        <v>11</v>
      </c>
      <c r="FW24" s="136"/>
      <c r="FX24" s="129">
        <f t="shared" si="110"/>
        <v>3</v>
      </c>
      <c r="FY24" s="129">
        <f t="shared" si="110"/>
        <v>16</v>
      </c>
      <c r="FZ24" s="202"/>
      <c r="GA24" s="200">
        <f>FZ7-FY24</f>
        <v>-16</v>
      </c>
      <c r="GB24" s="130">
        <f t="shared" si="111"/>
        <v>0</v>
      </c>
      <c r="GC24" s="131">
        <f t="shared" si="112"/>
        <v>3</v>
      </c>
      <c r="GD24" s="60" t="str">
        <f t="shared" si="113"/>
        <v/>
      </c>
      <c r="GE24" s="105"/>
      <c r="GF24" s="108"/>
      <c r="GG24" s="127">
        <v>11</v>
      </c>
      <c r="GH24" s="132">
        <f t="shared" ref="GH24:GH31" si="138">FQ24</f>
        <v>115</v>
      </c>
      <c r="GI24" s="133">
        <v>336</v>
      </c>
      <c r="GJ24" s="128">
        <f t="shared" ref="GJ24:GK31" si="139">FS24</f>
        <v>3</v>
      </c>
      <c r="GK24" s="134">
        <f t="shared" si="139"/>
        <v>16</v>
      </c>
      <c r="GL24" s="201"/>
      <c r="GM24" s="135">
        <v>11</v>
      </c>
      <c r="GN24" s="136"/>
      <c r="GO24" s="129">
        <f t="shared" si="114"/>
        <v>3</v>
      </c>
      <c r="GP24" s="129">
        <f t="shared" si="114"/>
        <v>16</v>
      </c>
      <c r="GQ24" s="202"/>
      <c r="GR24" s="200">
        <f>GQ7-GP24</f>
        <v>-16</v>
      </c>
      <c r="GS24" s="130">
        <f t="shared" si="115"/>
        <v>0</v>
      </c>
      <c r="GT24" s="131">
        <f t="shared" si="116"/>
        <v>3</v>
      </c>
      <c r="GU24" s="60" t="str">
        <f t="shared" si="117"/>
        <v/>
      </c>
      <c r="GV24" s="204"/>
      <c r="GW24" s="205"/>
    </row>
    <row r="25" spans="1:205" s="61" customFormat="1" ht="16.149999999999999" customHeight="1">
      <c r="A25" s="51"/>
      <c r="B25" s="52">
        <v>12</v>
      </c>
      <c r="C25" s="53">
        <v>299</v>
      </c>
      <c r="D25" s="53">
        <v>471</v>
      </c>
      <c r="E25" s="54">
        <v>4</v>
      </c>
      <c r="F25" s="55">
        <v>6</v>
      </c>
      <c r="G25" s="56"/>
      <c r="H25" s="57">
        <v>12</v>
      </c>
      <c r="I25" s="58"/>
      <c r="J25" s="59">
        <f t="shared" si="70"/>
        <v>4</v>
      </c>
      <c r="K25" s="59">
        <f t="shared" si="70"/>
        <v>6</v>
      </c>
      <c r="L25" s="202">
        <v>5</v>
      </c>
      <c r="M25" s="200">
        <f>L7-K25</f>
        <v>20</v>
      </c>
      <c r="N25" s="130">
        <f t="shared" si="71"/>
        <v>2</v>
      </c>
      <c r="O25" s="131">
        <f t="shared" si="72"/>
        <v>-1</v>
      </c>
      <c r="P25" s="60">
        <f t="shared" si="73"/>
        <v>3</v>
      </c>
      <c r="Q25" s="105"/>
      <c r="R25" s="108"/>
      <c r="S25" s="127">
        <v>12</v>
      </c>
      <c r="T25" s="132">
        <f t="shared" si="118"/>
        <v>299</v>
      </c>
      <c r="U25" s="133">
        <v>336</v>
      </c>
      <c r="V25" s="128">
        <f t="shared" si="119"/>
        <v>4</v>
      </c>
      <c r="W25" s="134">
        <f t="shared" si="119"/>
        <v>6</v>
      </c>
      <c r="X25" s="201"/>
      <c r="Y25" s="135">
        <v>12</v>
      </c>
      <c r="Z25" s="136"/>
      <c r="AA25" s="129">
        <f t="shared" si="74"/>
        <v>4</v>
      </c>
      <c r="AB25" s="129">
        <f t="shared" si="74"/>
        <v>6</v>
      </c>
      <c r="AC25" s="202">
        <v>7</v>
      </c>
      <c r="AD25" s="200">
        <f>AC7-AB25</f>
        <v>10</v>
      </c>
      <c r="AE25" s="130">
        <f t="shared" si="75"/>
        <v>1</v>
      </c>
      <c r="AF25" s="131">
        <f t="shared" si="76"/>
        <v>-3</v>
      </c>
      <c r="AG25" s="60">
        <f t="shared" si="77"/>
        <v>0</v>
      </c>
      <c r="AH25" s="105"/>
      <c r="AI25" s="108"/>
      <c r="AJ25" s="127">
        <v>12</v>
      </c>
      <c r="AK25" s="132">
        <f t="shared" si="120"/>
        <v>299</v>
      </c>
      <c r="AL25" s="133">
        <v>336</v>
      </c>
      <c r="AM25" s="128">
        <f t="shared" si="121"/>
        <v>4</v>
      </c>
      <c r="AN25" s="134">
        <f t="shared" si="121"/>
        <v>6</v>
      </c>
      <c r="AO25" s="201"/>
      <c r="AP25" s="135">
        <v>12</v>
      </c>
      <c r="AQ25" s="136"/>
      <c r="AR25" s="129">
        <f t="shared" si="78"/>
        <v>4</v>
      </c>
      <c r="AS25" s="129">
        <f t="shared" si="78"/>
        <v>6</v>
      </c>
      <c r="AT25" s="295"/>
      <c r="AU25" s="200">
        <f>AT7-AS25</f>
        <v>22</v>
      </c>
      <c r="AV25" s="130">
        <f t="shared" si="79"/>
        <v>2</v>
      </c>
      <c r="AW25" s="131">
        <f t="shared" si="80"/>
        <v>4</v>
      </c>
      <c r="AX25" s="60" t="str">
        <f t="shared" si="81"/>
        <v/>
      </c>
      <c r="AY25" s="105"/>
      <c r="AZ25" s="108"/>
      <c r="BA25" s="127">
        <v>12</v>
      </c>
      <c r="BB25" s="132">
        <f t="shared" si="122"/>
        <v>299</v>
      </c>
      <c r="BC25" s="133">
        <v>336</v>
      </c>
      <c r="BD25" s="128">
        <f t="shared" si="123"/>
        <v>4</v>
      </c>
      <c r="BE25" s="134">
        <f t="shared" si="123"/>
        <v>6</v>
      </c>
      <c r="BF25" s="201"/>
      <c r="BG25" s="135">
        <v>12</v>
      </c>
      <c r="BH25" s="136"/>
      <c r="BI25" s="129">
        <f t="shared" si="82"/>
        <v>4</v>
      </c>
      <c r="BJ25" s="129">
        <f t="shared" si="82"/>
        <v>6</v>
      </c>
      <c r="BK25" s="202">
        <v>8</v>
      </c>
      <c r="BL25" s="200">
        <f>BK7-BJ25</f>
        <v>22</v>
      </c>
      <c r="BM25" s="130">
        <f t="shared" si="83"/>
        <v>2</v>
      </c>
      <c r="BN25" s="131">
        <f t="shared" si="84"/>
        <v>-4</v>
      </c>
      <c r="BO25" s="60">
        <f t="shared" si="85"/>
        <v>0</v>
      </c>
      <c r="BP25" s="105"/>
      <c r="BQ25" s="108"/>
      <c r="BR25" s="127">
        <v>12</v>
      </c>
      <c r="BS25" s="132">
        <f t="shared" si="124"/>
        <v>299</v>
      </c>
      <c r="BT25" s="133">
        <v>336</v>
      </c>
      <c r="BU25" s="128">
        <f t="shared" si="125"/>
        <v>4</v>
      </c>
      <c r="BV25" s="134">
        <f t="shared" si="125"/>
        <v>6</v>
      </c>
      <c r="BW25" s="201"/>
      <c r="BX25" s="135">
        <v>12</v>
      </c>
      <c r="BY25" s="136"/>
      <c r="BZ25" s="129">
        <f t="shared" si="86"/>
        <v>4</v>
      </c>
      <c r="CA25" s="129">
        <f t="shared" si="86"/>
        <v>6</v>
      </c>
      <c r="CB25" s="202">
        <v>5</v>
      </c>
      <c r="CC25" s="200">
        <f>CB7-CA25</f>
        <v>9</v>
      </c>
      <c r="CD25" s="130">
        <f t="shared" si="87"/>
        <v>1</v>
      </c>
      <c r="CE25" s="131">
        <f t="shared" si="88"/>
        <v>-1</v>
      </c>
      <c r="CF25" s="60">
        <f t="shared" si="89"/>
        <v>2</v>
      </c>
      <c r="CG25" s="105"/>
      <c r="CH25" s="108"/>
      <c r="CI25" s="127">
        <v>12</v>
      </c>
      <c r="CJ25" s="132">
        <f t="shared" si="126"/>
        <v>299</v>
      </c>
      <c r="CK25" s="133">
        <v>336</v>
      </c>
      <c r="CL25" s="128">
        <f t="shared" si="127"/>
        <v>4</v>
      </c>
      <c r="CM25" s="134">
        <f t="shared" si="127"/>
        <v>6</v>
      </c>
      <c r="CN25" s="201"/>
      <c r="CO25" s="135">
        <v>12</v>
      </c>
      <c r="CP25" s="136"/>
      <c r="CQ25" s="129">
        <f t="shared" si="90"/>
        <v>4</v>
      </c>
      <c r="CR25" s="129">
        <f t="shared" si="90"/>
        <v>6</v>
      </c>
      <c r="CS25" s="202">
        <v>6</v>
      </c>
      <c r="CT25" s="200">
        <f>CS7-CR25</f>
        <v>12</v>
      </c>
      <c r="CU25" s="130">
        <f t="shared" si="91"/>
        <v>1</v>
      </c>
      <c r="CV25" s="131">
        <f t="shared" si="92"/>
        <v>-2</v>
      </c>
      <c r="CW25" s="60">
        <f t="shared" si="93"/>
        <v>1</v>
      </c>
      <c r="CX25" s="105"/>
      <c r="CY25" s="108"/>
      <c r="CZ25" s="127">
        <v>12</v>
      </c>
      <c r="DA25" s="132">
        <f t="shared" si="128"/>
        <v>299</v>
      </c>
      <c r="DB25" s="133">
        <v>336</v>
      </c>
      <c r="DC25" s="128">
        <f t="shared" si="129"/>
        <v>4</v>
      </c>
      <c r="DD25" s="134">
        <f t="shared" si="129"/>
        <v>6</v>
      </c>
      <c r="DE25" s="201"/>
      <c r="DF25" s="135">
        <v>12</v>
      </c>
      <c r="DG25" s="136"/>
      <c r="DH25" s="129">
        <f t="shared" si="94"/>
        <v>4</v>
      </c>
      <c r="DI25" s="129">
        <f t="shared" si="94"/>
        <v>6</v>
      </c>
      <c r="DJ25" s="202">
        <v>5</v>
      </c>
      <c r="DK25" s="200">
        <f>DJ7-DI25</f>
        <v>12</v>
      </c>
      <c r="DL25" s="130">
        <f t="shared" si="95"/>
        <v>1</v>
      </c>
      <c r="DM25" s="131">
        <f t="shared" si="96"/>
        <v>-1</v>
      </c>
      <c r="DN25" s="60">
        <f t="shared" si="97"/>
        <v>2</v>
      </c>
      <c r="DO25" s="105"/>
      <c r="DP25" s="108"/>
      <c r="DQ25" s="127">
        <v>12</v>
      </c>
      <c r="DR25" s="132">
        <f t="shared" si="130"/>
        <v>299</v>
      </c>
      <c r="DS25" s="133">
        <v>336</v>
      </c>
      <c r="DT25" s="128">
        <f t="shared" si="131"/>
        <v>4</v>
      </c>
      <c r="DU25" s="134">
        <f t="shared" si="131"/>
        <v>6</v>
      </c>
      <c r="DV25" s="201"/>
      <c r="DW25" s="135">
        <v>12</v>
      </c>
      <c r="DX25" s="136"/>
      <c r="DY25" s="129">
        <f t="shared" si="98"/>
        <v>4</v>
      </c>
      <c r="DZ25" s="129">
        <f t="shared" si="98"/>
        <v>6</v>
      </c>
      <c r="EA25" s="202"/>
      <c r="EB25" s="203">
        <f>EA7-DZ25</f>
        <v>15</v>
      </c>
      <c r="EC25" s="203">
        <f t="shared" si="99"/>
        <v>1</v>
      </c>
      <c r="ED25" s="203">
        <f t="shared" si="100"/>
        <v>4</v>
      </c>
      <c r="EE25" s="60" t="str">
        <f t="shared" si="101"/>
        <v/>
      </c>
      <c r="EF25" s="105"/>
      <c r="EG25" s="108"/>
      <c r="EH25" s="127">
        <v>12</v>
      </c>
      <c r="EI25" s="132">
        <f t="shared" si="132"/>
        <v>299</v>
      </c>
      <c r="EJ25" s="133">
        <v>336</v>
      </c>
      <c r="EK25" s="128">
        <f t="shared" si="133"/>
        <v>4</v>
      </c>
      <c r="EL25" s="134">
        <f t="shared" si="133"/>
        <v>6</v>
      </c>
      <c r="EM25" s="201"/>
      <c r="EN25" s="135">
        <v>12</v>
      </c>
      <c r="EO25" s="136"/>
      <c r="EP25" s="129">
        <f t="shared" si="102"/>
        <v>4</v>
      </c>
      <c r="EQ25" s="129">
        <f t="shared" si="102"/>
        <v>6</v>
      </c>
      <c r="ER25" s="202"/>
      <c r="ES25" s="203">
        <f>ER7-EQ25</f>
        <v>-6</v>
      </c>
      <c r="ET25" s="203">
        <f t="shared" si="103"/>
        <v>0</v>
      </c>
      <c r="EU25" s="203">
        <f t="shared" si="104"/>
        <v>4</v>
      </c>
      <c r="EV25" s="60" t="str">
        <f t="shared" si="105"/>
        <v/>
      </c>
      <c r="EW25" s="105"/>
      <c r="EX25" s="108"/>
      <c r="EY25" s="127">
        <v>12</v>
      </c>
      <c r="EZ25" s="132">
        <f t="shared" si="134"/>
        <v>299</v>
      </c>
      <c r="FA25" s="133">
        <v>336</v>
      </c>
      <c r="FB25" s="128">
        <f t="shared" si="135"/>
        <v>4</v>
      </c>
      <c r="FC25" s="134">
        <f t="shared" si="135"/>
        <v>6</v>
      </c>
      <c r="FD25" s="201"/>
      <c r="FE25" s="135">
        <v>12</v>
      </c>
      <c r="FF25" s="136"/>
      <c r="FG25" s="129">
        <f t="shared" si="106"/>
        <v>4</v>
      </c>
      <c r="FH25" s="129">
        <f t="shared" si="106"/>
        <v>6</v>
      </c>
      <c r="FI25" s="202"/>
      <c r="FJ25" s="200">
        <f>FI7-FH25</f>
        <v>-6</v>
      </c>
      <c r="FK25" s="130">
        <f t="shared" si="107"/>
        <v>0</v>
      </c>
      <c r="FL25" s="131">
        <f t="shared" si="108"/>
        <v>4</v>
      </c>
      <c r="FM25" s="60" t="str">
        <f t="shared" si="109"/>
        <v/>
      </c>
      <c r="FN25" s="105"/>
      <c r="FO25" s="108"/>
      <c r="FP25" s="127">
        <v>12</v>
      </c>
      <c r="FQ25" s="132">
        <f t="shared" si="136"/>
        <v>299</v>
      </c>
      <c r="FR25" s="133">
        <v>336</v>
      </c>
      <c r="FS25" s="128">
        <f t="shared" si="137"/>
        <v>4</v>
      </c>
      <c r="FT25" s="134">
        <f t="shared" si="137"/>
        <v>6</v>
      </c>
      <c r="FU25" s="201"/>
      <c r="FV25" s="135">
        <v>12</v>
      </c>
      <c r="FW25" s="136"/>
      <c r="FX25" s="129">
        <f t="shared" si="110"/>
        <v>4</v>
      </c>
      <c r="FY25" s="129">
        <f t="shared" si="110"/>
        <v>6</v>
      </c>
      <c r="FZ25" s="202"/>
      <c r="GA25" s="200">
        <f>FZ7-FY25</f>
        <v>-6</v>
      </c>
      <c r="GB25" s="130">
        <f t="shared" si="111"/>
        <v>0</v>
      </c>
      <c r="GC25" s="131">
        <f t="shared" si="112"/>
        <v>4</v>
      </c>
      <c r="GD25" s="60" t="str">
        <f t="shared" si="113"/>
        <v/>
      </c>
      <c r="GE25" s="105"/>
      <c r="GF25" s="108"/>
      <c r="GG25" s="127">
        <v>12</v>
      </c>
      <c r="GH25" s="132">
        <f t="shared" si="138"/>
        <v>299</v>
      </c>
      <c r="GI25" s="133">
        <v>336</v>
      </c>
      <c r="GJ25" s="128">
        <f t="shared" si="139"/>
        <v>4</v>
      </c>
      <c r="GK25" s="134">
        <f t="shared" si="139"/>
        <v>6</v>
      </c>
      <c r="GL25" s="201"/>
      <c r="GM25" s="135">
        <v>12</v>
      </c>
      <c r="GN25" s="136"/>
      <c r="GO25" s="129">
        <f t="shared" si="114"/>
        <v>4</v>
      </c>
      <c r="GP25" s="129">
        <f t="shared" si="114"/>
        <v>6</v>
      </c>
      <c r="GQ25" s="202"/>
      <c r="GR25" s="200">
        <f>GQ7-GP25</f>
        <v>-6</v>
      </c>
      <c r="GS25" s="130">
        <f t="shared" si="115"/>
        <v>0</v>
      </c>
      <c r="GT25" s="131">
        <f t="shared" si="116"/>
        <v>4</v>
      </c>
      <c r="GU25" s="60" t="str">
        <f t="shared" si="117"/>
        <v/>
      </c>
      <c r="GV25" s="204"/>
      <c r="GW25" s="205"/>
    </row>
    <row r="26" spans="1:205" s="61" customFormat="1" ht="16.149999999999999" customHeight="1">
      <c r="A26" s="51"/>
      <c r="B26" s="52">
        <v>13</v>
      </c>
      <c r="C26" s="53">
        <v>521</v>
      </c>
      <c r="D26" s="53">
        <v>385</v>
      </c>
      <c r="E26" s="54">
        <v>5</v>
      </c>
      <c r="F26" s="55">
        <v>2</v>
      </c>
      <c r="G26" s="56"/>
      <c r="H26" s="57">
        <v>13</v>
      </c>
      <c r="I26" s="58"/>
      <c r="J26" s="59">
        <f t="shared" si="70"/>
        <v>5</v>
      </c>
      <c r="K26" s="59">
        <f t="shared" si="70"/>
        <v>2</v>
      </c>
      <c r="L26" s="202">
        <v>8</v>
      </c>
      <c r="M26" s="200">
        <f>L7-K26</f>
        <v>24</v>
      </c>
      <c r="N26" s="130">
        <f t="shared" si="71"/>
        <v>2</v>
      </c>
      <c r="O26" s="131">
        <f t="shared" si="72"/>
        <v>-3</v>
      </c>
      <c r="P26" s="60">
        <f t="shared" si="73"/>
        <v>1</v>
      </c>
      <c r="Q26" s="105"/>
      <c r="R26" s="108"/>
      <c r="S26" s="127">
        <v>13</v>
      </c>
      <c r="T26" s="132">
        <f t="shared" si="118"/>
        <v>521</v>
      </c>
      <c r="U26" s="133">
        <v>336</v>
      </c>
      <c r="V26" s="128">
        <f t="shared" si="119"/>
        <v>5</v>
      </c>
      <c r="W26" s="134">
        <f t="shared" si="119"/>
        <v>2</v>
      </c>
      <c r="X26" s="201"/>
      <c r="Y26" s="135">
        <v>13</v>
      </c>
      <c r="Z26" s="136"/>
      <c r="AA26" s="129">
        <f t="shared" si="74"/>
        <v>5</v>
      </c>
      <c r="AB26" s="129">
        <f t="shared" si="74"/>
        <v>2</v>
      </c>
      <c r="AC26" s="202">
        <v>8</v>
      </c>
      <c r="AD26" s="200">
        <f>AC7-AB26</f>
        <v>14</v>
      </c>
      <c r="AE26" s="130">
        <f t="shared" si="75"/>
        <v>1</v>
      </c>
      <c r="AF26" s="131">
        <f t="shared" si="76"/>
        <v>-3</v>
      </c>
      <c r="AG26" s="60">
        <f t="shared" si="77"/>
        <v>0</v>
      </c>
      <c r="AH26" s="105"/>
      <c r="AI26" s="108"/>
      <c r="AJ26" s="127">
        <v>13</v>
      </c>
      <c r="AK26" s="132">
        <f t="shared" si="120"/>
        <v>521</v>
      </c>
      <c r="AL26" s="133">
        <v>336</v>
      </c>
      <c r="AM26" s="128">
        <f t="shared" si="121"/>
        <v>5</v>
      </c>
      <c r="AN26" s="134">
        <f t="shared" si="121"/>
        <v>2</v>
      </c>
      <c r="AO26" s="201"/>
      <c r="AP26" s="135">
        <v>13</v>
      </c>
      <c r="AQ26" s="136"/>
      <c r="AR26" s="129">
        <f t="shared" si="78"/>
        <v>5</v>
      </c>
      <c r="AS26" s="129">
        <f t="shared" si="78"/>
        <v>2</v>
      </c>
      <c r="AT26" s="295"/>
      <c r="AU26" s="200">
        <f>AT7-AS26</f>
        <v>26</v>
      </c>
      <c r="AV26" s="130">
        <f t="shared" si="79"/>
        <v>2</v>
      </c>
      <c r="AW26" s="131">
        <f t="shared" si="80"/>
        <v>5</v>
      </c>
      <c r="AX26" s="60" t="str">
        <f t="shared" si="81"/>
        <v/>
      </c>
      <c r="AY26" s="105"/>
      <c r="AZ26" s="108"/>
      <c r="BA26" s="127">
        <v>13</v>
      </c>
      <c r="BB26" s="132">
        <f t="shared" si="122"/>
        <v>521</v>
      </c>
      <c r="BC26" s="133">
        <v>336</v>
      </c>
      <c r="BD26" s="128">
        <f t="shared" si="123"/>
        <v>5</v>
      </c>
      <c r="BE26" s="134">
        <f t="shared" si="123"/>
        <v>2</v>
      </c>
      <c r="BF26" s="201"/>
      <c r="BG26" s="135">
        <v>13</v>
      </c>
      <c r="BH26" s="136"/>
      <c r="BI26" s="129">
        <f t="shared" si="82"/>
        <v>5</v>
      </c>
      <c r="BJ26" s="129">
        <f t="shared" si="82"/>
        <v>2</v>
      </c>
      <c r="BK26" s="202">
        <v>9</v>
      </c>
      <c r="BL26" s="200">
        <f>BK7-BJ26</f>
        <v>26</v>
      </c>
      <c r="BM26" s="130">
        <f t="shared" si="83"/>
        <v>2</v>
      </c>
      <c r="BN26" s="131">
        <f t="shared" si="84"/>
        <v>-4</v>
      </c>
      <c r="BO26" s="60">
        <f t="shared" si="85"/>
        <v>0</v>
      </c>
      <c r="BP26" s="105"/>
      <c r="BQ26" s="108"/>
      <c r="BR26" s="127">
        <v>13</v>
      </c>
      <c r="BS26" s="132">
        <f t="shared" si="124"/>
        <v>521</v>
      </c>
      <c r="BT26" s="133">
        <v>336</v>
      </c>
      <c r="BU26" s="128">
        <f t="shared" si="125"/>
        <v>5</v>
      </c>
      <c r="BV26" s="134">
        <f t="shared" si="125"/>
        <v>2</v>
      </c>
      <c r="BW26" s="201"/>
      <c r="BX26" s="135">
        <v>13</v>
      </c>
      <c r="BY26" s="136"/>
      <c r="BZ26" s="129">
        <f t="shared" si="86"/>
        <v>5</v>
      </c>
      <c r="CA26" s="129">
        <f t="shared" si="86"/>
        <v>2</v>
      </c>
      <c r="CB26" s="295"/>
      <c r="CC26" s="200">
        <f>CB7-CA26</f>
        <v>13</v>
      </c>
      <c r="CD26" s="130">
        <f t="shared" si="87"/>
        <v>1</v>
      </c>
      <c r="CE26" s="131">
        <f t="shared" si="88"/>
        <v>5</v>
      </c>
      <c r="CF26" s="60" t="str">
        <f t="shared" si="89"/>
        <v/>
      </c>
      <c r="CG26" s="105"/>
      <c r="CH26" s="108"/>
      <c r="CI26" s="127">
        <v>13</v>
      </c>
      <c r="CJ26" s="132">
        <f t="shared" si="126"/>
        <v>521</v>
      </c>
      <c r="CK26" s="133">
        <v>336</v>
      </c>
      <c r="CL26" s="128">
        <f t="shared" si="127"/>
        <v>5</v>
      </c>
      <c r="CM26" s="134">
        <f t="shared" si="127"/>
        <v>2</v>
      </c>
      <c r="CN26" s="201"/>
      <c r="CO26" s="135">
        <v>13</v>
      </c>
      <c r="CP26" s="136"/>
      <c r="CQ26" s="129">
        <f t="shared" si="90"/>
        <v>5</v>
      </c>
      <c r="CR26" s="129">
        <f t="shared" si="90"/>
        <v>2</v>
      </c>
      <c r="CS26" s="202">
        <v>7</v>
      </c>
      <c r="CT26" s="200">
        <f>CS7-CR26</f>
        <v>16</v>
      </c>
      <c r="CU26" s="130">
        <f t="shared" si="91"/>
        <v>1</v>
      </c>
      <c r="CV26" s="131">
        <f t="shared" si="92"/>
        <v>-2</v>
      </c>
      <c r="CW26" s="60">
        <f t="shared" si="93"/>
        <v>1</v>
      </c>
      <c r="CX26" s="105"/>
      <c r="CY26" s="108"/>
      <c r="CZ26" s="127">
        <v>13</v>
      </c>
      <c r="DA26" s="132">
        <f t="shared" si="128"/>
        <v>521</v>
      </c>
      <c r="DB26" s="133">
        <v>336</v>
      </c>
      <c r="DC26" s="128">
        <f t="shared" si="129"/>
        <v>5</v>
      </c>
      <c r="DD26" s="134">
        <f t="shared" si="129"/>
        <v>2</v>
      </c>
      <c r="DE26" s="201"/>
      <c r="DF26" s="135">
        <v>13</v>
      </c>
      <c r="DG26" s="136"/>
      <c r="DH26" s="129">
        <f t="shared" si="94"/>
        <v>5</v>
      </c>
      <c r="DI26" s="129">
        <f t="shared" si="94"/>
        <v>2</v>
      </c>
      <c r="DJ26" s="202">
        <v>6</v>
      </c>
      <c r="DK26" s="200">
        <f>DJ7-DI26</f>
        <v>16</v>
      </c>
      <c r="DL26" s="130">
        <f t="shared" si="95"/>
        <v>1</v>
      </c>
      <c r="DM26" s="131">
        <f t="shared" si="96"/>
        <v>-1</v>
      </c>
      <c r="DN26" s="60">
        <f t="shared" si="97"/>
        <v>2</v>
      </c>
      <c r="DO26" s="105"/>
      <c r="DP26" s="108"/>
      <c r="DQ26" s="127">
        <v>13</v>
      </c>
      <c r="DR26" s="132">
        <f t="shared" si="130"/>
        <v>521</v>
      </c>
      <c r="DS26" s="133">
        <v>336</v>
      </c>
      <c r="DT26" s="128">
        <f t="shared" si="131"/>
        <v>5</v>
      </c>
      <c r="DU26" s="134">
        <f t="shared" si="131"/>
        <v>2</v>
      </c>
      <c r="DV26" s="201"/>
      <c r="DW26" s="135">
        <v>13</v>
      </c>
      <c r="DX26" s="136"/>
      <c r="DY26" s="129">
        <f t="shared" si="98"/>
        <v>5</v>
      </c>
      <c r="DZ26" s="129">
        <f t="shared" si="98"/>
        <v>2</v>
      </c>
      <c r="EA26" s="202"/>
      <c r="EB26" s="203">
        <f>EA7-DZ26</f>
        <v>19</v>
      </c>
      <c r="EC26" s="203">
        <f t="shared" si="99"/>
        <v>2</v>
      </c>
      <c r="ED26" s="203">
        <f t="shared" si="100"/>
        <v>5</v>
      </c>
      <c r="EE26" s="60" t="str">
        <f t="shared" si="101"/>
        <v/>
      </c>
      <c r="EF26" s="105"/>
      <c r="EG26" s="108"/>
      <c r="EH26" s="127">
        <v>13</v>
      </c>
      <c r="EI26" s="132">
        <f t="shared" si="132"/>
        <v>521</v>
      </c>
      <c r="EJ26" s="133">
        <v>336</v>
      </c>
      <c r="EK26" s="128">
        <f t="shared" si="133"/>
        <v>5</v>
      </c>
      <c r="EL26" s="134">
        <f t="shared" si="133"/>
        <v>2</v>
      </c>
      <c r="EM26" s="201"/>
      <c r="EN26" s="135">
        <v>13</v>
      </c>
      <c r="EO26" s="136"/>
      <c r="EP26" s="129">
        <f t="shared" si="102"/>
        <v>5</v>
      </c>
      <c r="EQ26" s="129">
        <f t="shared" si="102"/>
        <v>2</v>
      </c>
      <c r="ER26" s="202"/>
      <c r="ES26" s="203">
        <f>ER7-EQ26</f>
        <v>-2</v>
      </c>
      <c r="ET26" s="203">
        <f t="shared" si="103"/>
        <v>0</v>
      </c>
      <c r="EU26" s="203">
        <f t="shared" si="104"/>
        <v>5</v>
      </c>
      <c r="EV26" s="60" t="str">
        <f t="shared" si="105"/>
        <v/>
      </c>
      <c r="EW26" s="105"/>
      <c r="EX26" s="108"/>
      <c r="EY26" s="127">
        <v>13</v>
      </c>
      <c r="EZ26" s="132">
        <f t="shared" si="134"/>
        <v>521</v>
      </c>
      <c r="FA26" s="133">
        <v>336</v>
      </c>
      <c r="FB26" s="128">
        <f t="shared" si="135"/>
        <v>5</v>
      </c>
      <c r="FC26" s="134">
        <f t="shared" si="135"/>
        <v>2</v>
      </c>
      <c r="FD26" s="201"/>
      <c r="FE26" s="135">
        <v>13</v>
      </c>
      <c r="FF26" s="136"/>
      <c r="FG26" s="129">
        <f t="shared" si="106"/>
        <v>5</v>
      </c>
      <c r="FH26" s="129">
        <f t="shared" si="106"/>
        <v>2</v>
      </c>
      <c r="FI26" s="202"/>
      <c r="FJ26" s="200">
        <f>FI7-FH26</f>
        <v>-2</v>
      </c>
      <c r="FK26" s="130">
        <f t="shared" si="107"/>
        <v>0</v>
      </c>
      <c r="FL26" s="131">
        <f t="shared" si="108"/>
        <v>5</v>
      </c>
      <c r="FM26" s="60" t="str">
        <f t="shared" si="109"/>
        <v/>
      </c>
      <c r="FN26" s="105"/>
      <c r="FO26" s="108"/>
      <c r="FP26" s="127">
        <v>13</v>
      </c>
      <c r="FQ26" s="132">
        <f t="shared" si="136"/>
        <v>521</v>
      </c>
      <c r="FR26" s="133">
        <v>336</v>
      </c>
      <c r="FS26" s="128">
        <f t="shared" si="137"/>
        <v>5</v>
      </c>
      <c r="FT26" s="134">
        <f t="shared" si="137"/>
        <v>2</v>
      </c>
      <c r="FU26" s="201"/>
      <c r="FV26" s="135">
        <v>13</v>
      </c>
      <c r="FW26" s="136"/>
      <c r="FX26" s="129">
        <f t="shared" si="110"/>
        <v>5</v>
      </c>
      <c r="FY26" s="129">
        <f t="shared" si="110"/>
        <v>2</v>
      </c>
      <c r="FZ26" s="202"/>
      <c r="GA26" s="200">
        <f>FZ7-FY26</f>
        <v>-2</v>
      </c>
      <c r="GB26" s="130">
        <f t="shared" si="111"/>
        <v>0</v>
      </c>
      <c r="GC26" s="131">
        <f t="shared" si="112"/>
        <v>5</v>
      </c>
      <c r="GD26" s="60" t="str">
        <f t="shared" si="113"/>
        <v/>
      </c>
      <c r="GE26" s="105"/>
      <c r="GF26" s="108"/>
      <c r="GG26" s="127">
        <v>13</v>
      </c>
      <c r="GH26" s="132">
        <f t="shared" si="138"/>
        <v>521</v>
      </c>
      <c r="GI26" s="133">
        <v>336</v>
      </c>
      <c r="GJ26" s="128">
        <f t="shared" si="139"/>
        <v>5</v>
      </c>
      <c r="GK26" s="134">
        <f t="shared" si="139"/>
        <v>2</v>
      </c>
      <c r="GL26" s="201"/>
      <c r="GM26" s="135">
        <v>13</v>
      </c>
      <c r="GN26" s="136"/>
      <c r="GO26" s="129">
        <f t="shared" si="114"/>
        <v>5</v>
      </c>
      <c r="GP26" s="129">
        <f t="shared" si="114"/>
        <v>2</v>
      </c>
      <c r="GQ26" s="202"/>
      <c r="GR26" s="200">
        <f>GQ7-GP26</f>
        <v>-2</v>
      </c>
      <c r="GS26" s="130">
        <f t="shared" si="115"/>
        <v>0</v>
      </c>
      <c r="GT26" s="131">
        <f t="shared" si="116"/>
        <v>5</v>
      </c>
      <c r="GU26" s="60" t="str">
        <f t="shared" si="117"/>
        <v/>
      </c>
      <c r="GV26" s="204"/>
      <c r="GW26" s="205"/>
    </row>
    <row r="27" spans="1:205" s="61" customFormat="1" ht="16.149999999999999" customHeight="1">
      <c r="A27" s="51"/>
      <c r="B27" s="52">
        <v>14</v>
      </c>
      <c r="C27" s="53">
        <v>327</v>
      </c>
      <c r="D27" s="53">
        <v>110</v>
      </c>
      <c r="E27" s="54">
        <v>4</v>
      </c>
      <c r="F27" s="55">
        <v>10</v>
      </c>
      <c r="G27" s="56"/>
      <c r="H27" s="57">
        <v>14</v>
      </c>
      <c r="I27" s="58"/>
      <c r="J27" s="59">
        <f t="shared" si="70"/>
        <v>4</v>
      </c>
      <c r="K27" s="59">
        <f t="shared" si="70"/>
        <v>10</v>
      </c>
      <c r="L27" s="202">
        <v>5</v>
      </c>
      <c r="M27" s="200">
        <f>L7-K27</f>
        <v>16</v>
      </c>
      <c r="N27" s="130">
        <f t="shared" si="71"/>
        <v>1</v>
      </c>
      <c r="O27" s="131">
        <f t="shared" si="72"/>
        <v>-1</v>
      </c>
      <c r="P27" s="60">
        <f t="shared" si="73"/>
        <v>2</v>
      </c>
      <c r="Q27" s="105"/>
      <c r="R27" s="108"/>
      <c r="S27" s="127">
        <v>14</v>
      </c>
      <c r="T27" s="132">
        <f t="shared" si="118"/>
        <v>327</v>
      </c>
      <c r="U27" s="133">
        <v>336</v>
      </c>
      <c r="V27" s="128">
        <f t="shared" si="119"/>
        <v>4</v>
      </c>
      <c r="W27" s="134">
        <f t="shared" si="119"/>
        <v>10</v>
      </c>
      <c r="X27" s="201"/>
      <c r="Y27" s="135">
        <v>14</v>
      </c>
      <c r="Z27" s="136"/>
      <c r="AA27" s="129">
        <f t="shared" si="74"/>
        <v>4</v>
      </c>
      <c r="AB27" s="129">
        <f t="shared" si="74"/>
        <v>10</v>
      </c>
      <c r="AC27" s="202">
        <v>7</v>
      </c>
      <c r="AD27" s="207">
        <f>AC7-AB27</f>
        <v>6</v>
      </c>
      <c r="AE27" s="207">
        <f t="shared" si="75"/>
        <v>1</v>
      </c>
      <c r="AF27" s="207">
        <f>AA27-AC27</f>
        <v>-3</v>
      </c>
      <c r="AG27" s="60">
        <f>IF(AC27&lt;1,"",IF((2+AF27+AE27)&gt;-1,(2+AF27+AE27),0))</f>
        <v>0</v>
      </c>
      <c r="AH27" s="105"/>
      <c r="AI27" s="108"/>
      <c r="AJ27" s="127">
        <v>14</v>
      </c>
      <c r="AK27" s="132">
        <f t="shared" si="120"/>
        <v>327</v>
      </c>
      <c r="AL27" s="133">
        <v>336</v>
      </c>
      <c r="AM27" s="128">
        <f t="shared" si="121"/>
        <v>4</v>
      </c>
      <c r="AN27" s="134">
        <f t="shared" si="121"/>
        <v>10</v>
      </c>
      <c r="AO27" s="201"/>
      <c r="AP27" s="135">
        <v>14</v>
      </c>
      <c r="AQ27" s="136"/>
      <c r="AR27" s="129">
        <f t="shared" si="78"/>
        <v>4</v>
      </c>
      <c r="AS27" s="129">
        <f t="shared" si="78"/>
        <v>10</v>
      </c>
      <c r="AT27" s="202">
        <v>6</v>
      </c>
      <c r="AU27" s="200">
        <f>AT7-AS27</f>
        <v>18</v>
      </c>
      <c r="AV27" s="130">
        <f t="shared" si="79"/>
        <v>2</v>
      </c>
      <c r="AW27" s="131">
        <f t="shared" si="80"/>
        <v>-2</v>
      </c>
      <c r="AX27" s="60">
        <f t="shared" si="81"/>
        <v>2</v>
      </c>
      <c r="AY27" s="105"/>
      <c r="AZ27" s="108"/>
      <c r="BA27" s="127">
        <v>14</v>
      </c>
      <c r="BB27" s="132">
        <f t="shared" si="122"/>
        <v>327</v>
      </c>
      <c r="BC27" s="133">
        <v>336</v>
      </c>
      <c r="BD27" s="128">
        <f t="shared" si="123"/>
        <v>4</v>
      </c>
      <c r="BE27" s="134">
        <f t="shared" si="123"/>
        <v>10</v>
      </c>
      <c r="BF27" s="201"/>
      <c r="BG27" s="135">
        <v>14</v>
      </c>
      <c r="BH27" s="136"/>
      <c r="BI27" s="129">
        <f t="shared" si="82"/>
        <v>4</v>
      </c>
      <c r="BJ27" s="129">
        <f t="shared" si="82"/>
        <v>10</v>
      </c>
      <c r="BK27" s="202">
        <v>7</v>
      </c>
      <c r="BL27" s="200">
        <f>BK7-BJ27</f>
        <v>18</v>
      </c>
      <c r="BM27" s="130">
        <f t="shared" si="83"/>
        <v>2</v>
      </c>
      <c r="BN27" s="131">
        <f t="shared" si="84"/>
        <v>-3</v>
      </c>
      <c r="BO27" s="60">
        <f t="shared" si="85"/>
        <v>1</v>
      </c>
      <c r="BP27" s="105"/>
      <c r="BQ27" s="108"/>
      <c r="BR27" s="127">
        <v>14</v>
      </c>
      <c r="BS27" s="132">
        <f t="shared" si="124"/>
        <v>327</v>
      </c>
      <c r="BT27" s="133">
        <v>336</v>
      </c>
      <c r="BU27" s="128">
        <f t="shared" si="125"/>
        <v>4</v>
      </c>
      <c r="BV27" s="134">
        <f t="shared" si="125"/>
        <v>10</v>
      </c>
      <c r="BW27" s="201"/>
      <c r="BX27" s="135">
        <v>14</v>
      </c>
      <c r="BY27" s="136"/>
      <c r="BZ27" s="129">
        <f t="shared" si="86"/>
        <v>4</v>
      </c>
      <c r="CA27" s="129">
        <f t="shared" si="86"/>
        <v>10</v>
      </c>
      <c r="CB27" s="202">
        <v>6</v>
      </c>
      <c r="CC27" s="200">
        <f>CB7-CA27</f>
        <v>5</v>
      </c>
      <c r="CD27" s="130">
        <f t="shared" si="87"/>
        <v>1</v>
      </c>
      <c r="CE27" s="131">
        <f t="shared" si="88"/>
        <v>-2</v>
      </c>
      <c r="CF27" s="60">
        <f t="shared" si="89"/>
        <v>1</v>
      </c>
      <c r="CG27" s="105"/>
      <c r="CH27" s="108"/>
      <c r="CI27" s="127">
        <v>14</v>
      </c>
      <c r="CJ27" s="132">
        <f t="shared" si="126"/>
        <v>327</v>
      </c>
      <c r="CK27" s="133">
        <v>336</v>
      </c>
      <c r="CL27" s="128">
        <f t="shared" si="127"/>
        <v>4</v>
      </c>
      <c r="CM27" s="134">
        <f t="shared" si="127"/>
        <v>10</v>
      </c>
      <c r="CN27" s="201"/>
      <c r="CO27" s="135">
        <v>14</v>
      </c>
      <c r="CP27" s="136"/>
      <c r="CQ27" s="129">
        <f t="shared" si="90"/>
        <v>4</v>
      </c>
      <c r="CR27" s="129">
        <f t="shared" si="90"/>
        <v>10</v>
      </c>
      <c r="CS27" s="202">
        <v>5</v>
      </c>
      <c r="CT27" s="200">
        <f>CS7-CR27</f>
        <v>8</v>
      </c>
      <c r="CU27" s="130">
        <f t="shared" si="91"/>
        <v>1</v>
      </c>
      <c r="CV27" s="131">
        <f t="shared" si="92"/>
        <v>-1</v>
      </c>
      <c r="CW27" s="60">
        <f t="shared" si="93"/>
        <v>2</v>
      </c>
      <c r="CX27" s="105"/>
      <c r="CY27" s="108"/>
      <c r="CZ27" s="127">
        <v>14</v>
      </c>
      <c r="DA27" s="132">
        <f t="shared" si="128"/>
        <v>327</v>
      </c>
      <c r="DB27" s="133">
        <v>336</v>
      </c>
      <c r="DC27" s="128">
        <f t="shared" si="129"/>
        <v>4</v>
      </c>
      <c r="DD27" s="134">
        <f t="shared" si="129"/>
        <v>10</v>
      </c>
      <c r="DE27" s="201"/>
      <c r="DF27" s="135">
        <v>14</v>
      </c>
      <c r="DG27" s="136"/>
      <c r="DH27" s="129">
        <f t="shared" si="94"/>
        <v>4</v>
      </c>
      <c r="DI27" s="129">
        <f t="shared" si="94"/>
        <v>10</v>
      </c>
      <c r="DJ27" s="202">
        <v>6</v>
      </c>
      <c r="DK27" s="200">
        <f>DJ7-DI27</f>
        <v>8</v>
      </c>
      <c r="DL27" s="130">
        <f t="shared" si="95"/>
        <v>1</v>
      </c>
      <c r="DM27" s="131">
        <f t="shared" si="96"/>
        <v>-2</v>
      </c>
      <c r="DN27" s="60">
        <f t="shared" si="97"/>
        <v>1</v>
      </c>
      <c r="DO27" s="105"/>
      <c r="DP27" s="108"/>
      <c r="DQ27" s="127">
        <v>14</v>
      </c>
      <c r="DR27" s="132">
        <f t="shared" si="130"/>
        <v>327</v>
      </c>
      <c r="DS27" s="133">
        <v>336</v>
      </c>
      <c r="DT27" s="128">
        <f t="shared" si="131"/>
        <v>4</v>
      </c>
      <c r="DU27" s="134">
        <f t="shared" si="131"/>
        <v>10</v>
      </c>
      <c r="DV27" s="201"/>
      <c r="DW27" s="135">
        <v>14</v>
      </c>
      <c r="DX27" s="136"/>
      <c r="DY27" s="129">
        <f t="shared" si="98"/>
        <v>4</v>
      </c>
      <c r="DZ27" s="129">
        <f t="shared" si="98"/>
        <v>10</v>
      </c>
      <c r="EA27" s="202"/>
      <c r="EB27" s="203">
        <f>EA7-DZ27</f>
        <v>11</v>
      </c>
      <c r="EC27" s="203">
        <f t="shared" si="99"/>
        <v>1</v>
      </c>
      <c r="ED27" s="203">
        <f t="shared" si="100"/>
        <v>4</v>
      </c>
      <c r="EE27" s="60" t="str">
        <f t="shared" si="101"/>
        <v/>
      </c>
      <c r="EF27" s="105"/>
      <c r="EG27" s="108"/>
      <c r="EH27" s="127">
        <v>14</v>
      </c>
      <c r="EI27" s="132">
        <f t="shared" si="132"/>
        <v>327</v>
      </c>
      <c r="EJ27" s="133">
        <v>336</v>
      </c>
      <c r="EK27" s="128">
        <f t="shared" si="133"/>
        <v>4</v>
      </c>
      <c r="EL27" s="134">
        <f t="shared" si="133"/>
        <v>10</v>
      </c>
      <c r="EM27" s="201"/>
      <c r="EN27" s="135">
        <v>14</v>
      </c>
      <c r="EO27" s="136"/>
      <c r="EP27" s="129">
        <f t="shared" si="102"/>
        <v>4</v>
      </c>
      <c r="EQ27" s="129">
        <f t="shared" si="102"/>
        <v>10</v>
      </c>
      <c r="ER27" s="202"/>
      <c r="ES27" s="203">
        <f>ER7-EQ27</f>
        <v>-10</v>
      </c>
      <c r="ET27" s="203">
        <f t="shared" si="103"/>
        <v>0</v>
      </c>
      <c r="EU27" s="203">
        <f t="shared" si="104"/>
        <v>4</v>
      </c>
      <c r="EV27" s="60" t="str">
        <f t="shared" si="105"/>
        <v/>
      </c>
      <c r="EW27" s="105"/>
      <c r="EX27" s="108"/>
      <c r="EY27" s="127">
        <v>14</v>
      </c>
      <c r="EZ27" s="132">
        <f t="shared" si="134"/>
        <v>327</v>
      </c>
      <c r="FA27" s="133">
        <v>336</v>
      </c>
      <c r="FB27" s="128">
        <f t="shared" si="135"/>
        <v>4</v>
      </c>
      <c r="FC27" s="134">
        <f t="shared" si="135"/>
        <v>10</v>
      </c>
      <c r="FD27" s="201"/>
      <c r="FE27" s="135">
        <v>14</v>
      </c>
      <c r="FF27" s="136"/>
      <c r="FG27" s="129">
        <f t="shared" si="106"/>
        <v>4</v>
      </c>
      <c r="FH27" s="129">
        <f t="shared" si="106"/>
        <v>10</v>
      </c>
      <c r="FI27" s="202"/>
      <c r="FJ27" s="200">
        <f>FI7-FH27</f>
        <v>-10</v>
      </c>
      <c r="FK27" s="130">
        <f t="shared" si="107"/>
        <v>0</v>
      </c>
      <c r="FL27" s="131">
        <f t="shared" si="108"/>
        <v>4</v>
      </c>
      <c r="FM27" s="60" t="str">
        <f t="shared" si="109"/>
        <v/>
      </c>
      <c r="FN27" s="105"/>
      <c r="FO27" s="108"/>
      <c r="FP27" s="127">
        <v>14</v>
      </c>
      <c r="FQ27" s="132">
        <f t="shared" si="136"/>
        <v>327</v>
      </c>
      <c r="FR27" s="133">
        <v>336</v>
      </c>
      <c r="FS27" s="128">
        <f t="shared" si="137"/>
        <v>4</v>
      </c>
      <c r="FT27" s="134">
        <f t="shared" si="137"/>
        <v>10</v>
      </c>
      <c r="FU27" s="201"/>
      <c r="FV27" s="135">
        <v>14</v>
      </c>
      <c r="FW27" s="136"/>
      <c r="FX27" s="129">
        <f t="shared" si="110"/>
        <v>4</v>
      </c>
      <c r="FY27" s="129">
        <f t="shared" si="110"/>
        <v>10</v>
      </c>
      <c r="FZ27" s="202"/>
      <c r="GA27" s="200">
        <f>FZ7-FY27</f>
        <v>-10</v>
      </c>
      <c r="GB27" s="130">
        <f t="shared" si="111"/>
        <v>0</v>
      </c>
      <c r="GC27" s="131">
        <f t="shared" si="112"/>
        <v>4</v>
      </c>
      <c r="GD27" s="60" t="str">
        <f t="shared" si="113"/>
        <v/>
      </c>
      <c r="GE27" s="105"/>
      <c r="GF27" s="108"/>
      <c r="GG27" s="127">
        <v>14</v>
      </c>
      <c r="GH27" s="132">
        <f t="shared" si="138"/>
        <v>327</v>
      </c>
      <c r="GI27" s="133">
        <v>336</v>
      </c>
      <c r="GJ27" s="128">
        <f t="shared" si="139"/>
        <v>4</v>
      </c>
      <c r="GK27" s="134">
        <f t="shared" si="139"/>
        <v>10</v>
      </c>
      <c r="GL27" s="201"/>
      <c r="GM27" s="135">
        <v>14</v>
      </c>
      <c r="GN27" s="136"/>
      <c r="GO27" s="129">
        <f t="shared" si="114"/>
        <v>4</v>
      </c>
      <c r="GP27" s="129">
        <f t="shared" si="114"/>
        <v>10</v>
      </c>
      <c r="GQ27" s="202"/>
      <c r="GR27" s="200">
        <f>GQ7-GP27</f>
        <v>-10</v>
      </c>
      <c r="GS27" s="130">
        <f t="shared" si="115"/>
        <v>0</v>
      </c>
      <c r="GT27" s="131">
        <f t="shared" si="116"/>
        <v>4</v>
      </c>
      <c r="GU27" s="60" t="str">
        <f t="shared" si="117"/>
        <v/>
      </c>
      <c r="GV27" s="204"/>
      <c r="GW27" s="205"/>
    </row>
    <row r="28" spans="1:205" s="61" customFormat="1" ht="16.149999999999999" customHeight="1">
      <c r="A28" s="51"/>
      <c r="B28" s="52">
        <v>15</v>
      </c>
      <c r="C28" s="53">
        <v>303</v>
      </c>
      <c r="D28" s="53">
        <v>417</v>
      </c>
      <c r="E28" s="54">
        <v>4</v>
      </c>
      <c r="F28" s="55">
        <v>14</v>
      </c>
      <c r="G28" s="56"/>
      <c r="H28" s="57">
        <v>15</v>
      </c>
      <c r="I28" s="58"/>
      <c r="J28" s="59">
        <f t="shared" si="70"/>
        <v>4</v>
      </c>
      <c r="K28" s="59">
        <f t="shared" si="70"/>
        <v>14</v>
      </c>
      <c r="L28" s="202">
        <v>4</v>
      </c>
      <c r="M28" s="200">
        <f>L7-K28</f>
        <v>12</v>
      </c>
      <c r="N28" s="130">
        <f t="shared" si="71"/>
        <v>1</v>
      </c>
      <c r="O28" s="131">
        <f t="shared" si="72"/>
        <v>0</v>
      </c>
      <c r="P28" s="60">
        <f t="shared" si="73"/>
        <v>3</v>
      </c>
      <c r="Q28" s="105"/>
      <c r="R28" s="108"/>
      <c r="S28" s="127">
        <v>15</v>
      </c>
      <c r="T28" s="132">
        <f t="shared" si="118"/>
        <v>303</v>
      </c>
      <c r="U28" s="133">
        <v>336</v>
      </c>
      <c r="V28" s="128">
        <f t="shared" si="119"/>
        <v>4</v>
      </c>
      <c r="W28" s="134">
        <f t="shared" si="119"/>
        <v>14</v>
      </c>
      <c r="X28" s="201"/>
      <c r="Y28" s="135">
        <v>15</v>
      </c>
      <c r="Z28" s="136"/>
      <c r="AA28" s="129">
        <f t="shared" si="74"/>
        <v>4</v>
      </c>
      <c r="AB28" s="129">
        <f t="shared" si="74"/>
        <v>14</v>
      </c>
      <c r="AC28" s="202">
        <v>5</v>
      </c>
      <c r="AD28" s="207">
        <f>AC7-AB28</f>
        <v>2</v>
      </c>
      <c r="AE28" s="207">
        <f t="shared" si="75"/>
        <v>1</v>
      </c>
      <c r="AF28" s="207">
        <f>AA28-AC28</f>
        <v>-1</v>
      </c>
      <c r="AG28" s="60">
        <f>IF(AC28&lt;1,"",IF((2+AF28+AE28)&gt;-1,(2+AF28+AE28),0))</f>
        <v>2</v>
      </c>
      <c r="AH28" s="105"/>
      <c r="AI28" s="108"/>
      <c r="AJ28" s="127">
        <v>15</v>
      </c>
      <c r="AK28" s="132">
        <f t="shared" si="120"/>
        <v>303</v>
      </c>
      <c r="AL28" s="133">
        <v>336</v>
      </c>
      <c r="AM28" s="128">
        <f t="shared" si="121"/>
        <v>4</v>
      </c>
      <c r="AN28" s="134">
        <f t="shared" si="121"/>
        <v>14</v>
      </c>
      <c r="AO28" s="201"/>
      <c r="AP28" s="135">
        <v>15</v>
      </c>
      <c r="AQ28" s="136"/>
      <c r="AR28" s="129">
        <f t="shared" si="78"/>
        <v>4</v>
      </c>
      <c r="AS28" s="129">
        <f t="shared" si="78"/>
        <v>14</v>
      </c>
      <c r="AT28" s="202">
        <v>3</v>
      </c>
      <c r="AU28" s="200">
        <f>AT7-AS28</f>
        <v>14</v>
      </c>
      <c r="AV28" s="130">
        <f t="shared" si="79"/>
        <v>1</v>
      </c>
      <c r="AW28" s="131">
        <f t="shared" si="80"/>
        <v>1</v>
      </c>
      <c r="AX28" s="60">
        <f t="shared" si="81"/>
        <v>4</v>
      </c>
      <c r="AY28" s="105"/>
      <c r="AZ28" s="108"/>
      <c r="BA28" s="127">
        <v>15</v>
      </c>
      <c r="BB28" s="132">
        <f t="shared" si="122"/>
        <v>303</v>
      </c>
      <c r="BC28" s="133">
        <v>336</v>
      </c>
      <c r="BD28" s="128">
        <f t="shared" si="123"/>
        <v>4</v>
      </c>
      <c r="BE28" s="134">
        <f t="shared" si="123"/>
        <v>14</v>
      </c>
      <c r="BF28" s="201"/>
      <c r="BG28" s="135">
        <v>15</v>
      </c>
      <c r="BH28" s="136"/>
      <c r="BI28" s="129">
        <f t="shared" si="82"/>
        <v>4</v>
      </c>
      <c r="BJ28" s="129">
        <f t="shared" si="82"/>
        <v>14</v>
      </c>
      <c r="BK28" s="202">
        <v>7</v>
      </c>
      <c r="BL28" s="200">
        <f>BK7-BJ28</f>
        <v>14</v>
      </c>
      <c r="BM28" s="130">
        <f t="shared" si="83"/>
        <v>1</v>
      </c>
      <c r="BN28" s="131">
        <f t="shared" si="84"/>
        <v>-3</v>
      </c>
      <c r="BO28" s="60">
        <f t="shared" si="85"/>
        <v>0</v>
      </c>
      <c r="BP28" s="105"/>
      <c r="BQ28" s="108"/>
      <c r="BR28" s="127">
        <v>15</v>
      </c>
      <c r="BS28" s="132">
        <f t="shared" si="124"/>
        <v>303</v>
      </c>
      <c r="BT28" s="133">
        <v>336</v>
      </c>
      <c r="BU28" s="128">
        <f t="shared" si="125"/>
        <v>4</v>
      </c>
      <c r="BV28" s="134">
        <f t="shared" si="125"/>
        <v>14</v>
      </c>
      <c r="BW28" s="201"/>
      <c r="BX28" s="135">
        <v>15</v>
      </c>
      <c r="BY28" s="136"/>
      <c r="BZ28" s="129">
        <f t="shared" si="86"/>
        <v>4</v>
      </c>
      <c r="CA28" s="129">
        <f t="shared" si="86"/>
        <v>14</v>
      </c>
      <c r="CB28" s="202">
        <v>7</v>
      </c>
      <c r="CC28" s="200">
        <f>CB7-CA28</f>
        <v>1</v>
      </c>
      <c r="CD28" s="130">
        <f t="shared" si="87"/>
        <v>1</v>
      </c>
      <c r="CE28" s="131">
        <f t="shared" si="88"/>
        <v>-3</v>
      </c>
      <c r="CF28" s="60">
        <f t="shared" si="89"/>
        <v>0</v>
      </c>
      <c r="CG28" s="105"/>
      <c r="CH28" s="108"/>
      <c r="CI28" s="127">
        <v>15</v>
      </c>
      <c r="CJ28" s="132">
        <f t="shared" si="126"/>
        <v>303</v>
      </c>
      <c r="CK28" s="133">
        <v>336</v>
      </c>
      <c r="CL28" s="128">
        <f t="shared" si="127"/>
        <v>4</v>
      </c>
      <c r="CM28" s="134">
        <f t="shared" si="127"/>
        <v>14</v>
      </c>
      <c r="CN28" s="201"/>
      <c r="CO28" s="135">
        <v>15</v>
      </c>
      <c r="CP28" s="136"/>
      <c r="CQ28" s="129">
        <f t="shared" si="90"/>
        <v>4</v>
      </c>
      <c r="CR28" s="129">
        <f t="shared" si="90"/>
        <v>14</v>
      </c>
      <c r="CS28" s="202">
        <v>5</v>
      </c>
      <c r="CT28" s="200">
        <f>CS7-CR28</f>
        <v>4</v>
      </c>
      <c r="CU28" s="130">
        <f t="shared" si="91"/>
        <v>1</v>
      </c>
      <c r="CV28" s="131">
        <f t="shared" si="92"/>
        <v>-1</v>
      </c>
      <c r="CW28" s="60">
        <f t="shared" si="93"/>
        <v>2</v>
      </c>
      <c r="CX28" s="105"/>
      <c r="CY28" s="108"/>
      <c r="CZ28" s="127">
        <v>15</v>
      </c>
      <c r="DA28" s="132">
        <f t="shared" si="128"/>
        <v>303</v>
      </c>
      <c r="DB28" s="133">
        <v>336</v>
      </c>
      <c r="DC28" s="128">
        <f t="shared" si="129"/>
        <v>4</v>
      </c>
      <c r="DD28" s="134">
        <f t="shared" si="129"/>
        <v>14</v>
      </c>
      <c r="DE28" s="201"/>
      <c r="DF28" s="135">
        <v>15</v>
      </c>
      <c r="DG28" s="136"/>
      <c r="DH28" s="129">
        <f t="shared" si="94"/>
        <v>4</v>
      </c>
      <c r="DI28" s="129">
        <f t="shared" si="94"/>
        <v>14</v>
      </c>
      <c r="DJ28" s="202">
        <v>5</v>
      </c>
      <c r="DK28" s="200">
        <f>DJ7-DI28</f>
        <v>4</v>
      </c>
      <c r="DL28" s="130">
        <f t="shared" si="95"/>
        <v>1</v>
      </c>
      <c r="DM28" s="131">
        <f t="shared" si="96"/>
        <v>-1</v>
      </c>
      <c r="DN28" s="60">
        <f t="shared" si="97"/>
        <v>2</v>
      </c>
      <c r="DO28" s="105"/>
      <c r="DP28" s="108"/>
      <c r="DQ28" s="127">
        <v>15</v>
      </c>
      <c r="DR28" s="132">
        <f t="shared" si="130"/>
        <v>303</v>
      </c>
      <c r="DS28" s="133">
        <v>336</v>
      </c>
      <c r="DT28" s="128">
        <f t="shared" si="131"/>
        <v>4</v>
      </c>
      <c r="DU28" s="134">
        <f t="shared" si="131"/>
        <v>14</v>
      </c>
      <c r="DV28" s="201"/>
      <c r="DW28" s="135">
        <v>15</v>
      </c>
      <c r="DX28" s="136"/>
      <c r="DY28" s="129">
        <f t="shared" si="98"/>
        <v>4</v>
      </c>
      <c r="DZ28" s="129">
        <f t="shared" si="98"/>
        <v>14</v>
      </c>
      <c r="EA28" s="202"/>
      <c r="EB28" s="203">
        <f>EA7-DZ28</f>
        <v>7</v>
      </c>
      <c r="EC28" s="203">
        <f t="shared" si="99"/>
        <v>1</v>
      </c>
      <c r="ED28" s="203">
        <f t="shared" si="100"/>
        <v>4</v>
      </c>
      <c r="EE28" s="60" t="str">
        <f t="shared" si="101"/>
        <v/>
      </c>
      <c r="EF28" s="105"/>
      <c r="EG28" s="108"/>
      <c r="EH28" s="127">
        <v>15</v>
      </c>
      <c r="EI28" s="132">
        <f t="shared" si="132"/>
        <v>303</v>
      </c>
      <c r="EJ28" s="133">
        <v>336</v>
      </c>
      <c r="EK28" s="128">
        <f t="shared" si="133"/>
        <v>4</v>
      </c>
      <c r="EL28" s="134">
        <f t="shared" si="133"/>
        <v>14</v>
      </c>
      <c r="EM28" s="201"/>
      <c r="EN28" s="135">
        <v>15</v>
      </c>
      <c r="EO28" s="136"/>
      <c r="EP28" s="129">
        <f t="shared" si="102"/>
        <v>4</v>
      </c>
      <c r="EQ28" s="129">
        <f t="shared" si="102"/>
        <v>14</v>
      </c>
      <c r="ER28" s="202"/>
      <c r="ES28" s="203">
        <f>ER7-EQ28</f>
        <v>-14</v>
      </c>
      <c r="ET28" s="203">
        <f t="shared" si="103"/>
        <v>0</v>
      </c>
      <c r="EU28" s="203">
        <f t="shared" si="104"/>
        <v>4</v>
      </c>
      <c r="EV28" s="60" t="str">
        <f t="shared" si="105"/>
        <v/>
      </c>
      <c r="EW28" s="105"/>
      <c r="EX28" s="108"/>
      <c r="EY28" s="127">
        <v>15</v>
      </c>
      <c r="EZ28" s="132">
        <f t="shared" si="134"/>
        <v>303</v>
      </c>
      <c r="FA28" s="133">
        <v>336</v>
      </c>
      <c r="FB28" s="128">
        <f t="shared" si="135"/>
        <v>4</v>
      </c>
      <c r="FC28" s="134">
        <f t="shared" si="135"/>
        <v>14</v>
      </c>
      <c r="FD28" s="201"/>
      <c r="FE28" s="135">
        <v>15</v>
      </c>
      <c r="FF28" s="136"/>
      <c r="FG28" s="129">
        <f t="shared" si="106"/>
        <v>4</v>
      </c>
      <c r="FH28" s="129">
        <f t="shared" si="106"/>
        <v>14</v>
      </c>
      <c r="FI28" s="202"/>
      <c r="FJ28" s="200">
        <f>FI7-FH28</f>
        <v>-14</v>
      </c>
      <c r="FK28" s="130">
        <f t="shared" si="107"/>
        <v>0</v>
      </c>
      <c r="FL28" s="131">
        <f t="shared" si="108"/>
        <v>4</v>
      </c>
      <c r="FM28" s="60" t="str">
        <f t="shared" si="109"/>
        <v/>
      </c>
      <c r="FN28" s="105"/>
      <c r="FO28" s="108"/>
      <c r="FP28" s="127">
        <v>15</v>
      </c>
      <c r="FQ28" s="132">
        <f t="shared" si="136"/>
        <v>303</v>
      </c>
      <c r="FR28" s="133">
        <v>336</v>
      </c>
      <c r="FS28" s="128">
        <f t="shared" si="137"/>
        <v>4</v>
      </c>
      <c r="FT28" s="134">
        <f t="shared" si="137"/>
        <v>14</v>
      </c>
      <c r="FU28" s="201"/>
      <c r="FV28" s="135">
        <v>15</v>
      </c>
      <c r="FW28" s="136"/>
      <c r="FX28" s="129">
        <f t="shared" si="110"/>
        <v>4</v>
      </c>
      <c r="FY28" s="129">
        <f t="shared" si="110"/>
        <v>14</v>
      </c>
      <c r="FZ28" s="202"/>
      <c r="GA28" s="200">
        <f>FZ7-FY28</f>
        <v>-14</v>
      </c>
      <c r="GB28" s="130">
        <f t="shared" si="111"/>
        <v>0</v>
      </c>
      <c r="GC28" s="131">
        <f t="shared" si="112"/>
        <v>4</v>
      </c>
      <c r="GD28" s="60" t="str">
        <f t="shared" si="113"/>
        <v/>
      </c>
      <c r="GE28" s="105"/>
      <c r="GF28" s="108"/>
      <c r="GG28" s="127">
        <v>15</v>
      </c>
      <c r="GH28" s="132">
        <f t="shared" si="138"/>
        <v>303</v>
      </c>
      <c r="GI28" s="133">
        <v>336</v>
      </c>
      <c r="GJ28" s="128">
        <f t="shared" si="139"/>
        <v>4</v>
      </c>
      <c r="GK28" s="134">
        <f t="shared" si="139"/>
        <v>14</v>
      </c>
      <c r="GL28" s="201"/>
      <c r="GM28" s="135">
        <v>15</v>
      </c>
      <c r="GN28" s="136"/>
      <c r="GO28" s="129">
        <f t="shared" si="114"/>
        <v>4</v>
      </c>
      <c r="GP28" s="129">
        <f t="shared" si="114"/>
        <v>14</v>
      </c>
      <c r="GQ28" s="202"/>
      <c r="GR28" s="200">
        <f>GQ7-GP28</f>
        <v>-14</v>
      </c>
      <c r="GS28" s="130">
        <f t="shared" si="115"/>
        <v>0</v>
      </c>
      <c r="GT28" s="131">
        <f t="shared" si="116"/>
        <v>4</v>
      </c>
      <c r="GU28" s="60" t="str">
        <f t="shared" si="117"/>
        <v/>
      </c>
      <c r="GV28" s="204"/>
      <c r="GW28" s="205"/>
    </row>
    <row r="29" spans="1:205" s="61" customFormat="1" ht="16.149999999999999" customHeight="1">
      <c r="A29" s="62"/>
      <c r="B29" s="52">
        <v>16</v>
      </c>
      <c r="C29" s="53">
        <v>112</v>
      </c>
      <c r="D29" s="53">
        <v>412</v>
      </c>
      <c r="E29" s="54">
        <v>3</v>
      </c>
      <c r="F29" s="55">
        <v>18</v>
      </c>
      <c r="G29" s="56"/>
      <c r="H29" s="57">
        <v>16</v>
      </c>
      <c r="I29" s="58"/>
      <c r="J29" s="59">
        <f t="shared" si="70"/>
        <v>3</v>
      </c>
      <c r="K29" s="59">
        <f t="shared" si="70"/>
        <v>18</v>
      </c>
      <c r="L29" s="202">
        <v>4</v>
      </c>
      <c r="M29" s="200">
        <f>L7-K29</f>
        <v>8</v>
      </c>
      <c r="N29" s="130">
        <f t="shared" si="71"/>
        <v>1</v>
      </c>
      <c r="O29" s="131">
        <f t="shared" si="72"/>
        <v>-1</v>
      </c>
      <c r="P29" s="60">
        <f t="shared" si="73"/>
        <v>2</v>
      </c>
      <c r="Q29" s="105"/>
      <c r="R29" s="137"/>
      <c r="S29" s="127">
        <v>16</v>
      </c>
      <c r="T29" s="132">
        <f t="shared" si="118"/>
        <v>112</v>
      </c>
      <c r="U29" s="133">
        <v>336</v>
      </c>
      <c r="V29" s="128">
        <f t="shared" si="119"/>
        <v>3</v>
      </c>
      <c r="W29" s="134">
        <f t="shared" si="119"/>
        <v>18</v>
      </c>
      <c r="X29" s="201"/>
      <c r="Y29" s="135">
        <v>16</v>
      </c>
      <c r="Z29" s="136"/>
      <c r="AA29" s="129">
        <f t="shared" si="74"/>
        <v>3</v>
      </c>
      <c r="AB29" s="129">
        <f t="shared" si="74"/>
        <v>18</v>
      </c>
      <c r="AC29" s="202">
        <v>3</v>
      </c>
      <c r="AD29" s="207">
        <f>AC7-AB29</f>
        <v>-2</v>
      </c>
      <c r="AE29" s="207">
        <f t="shared" si="75"/>
        <v>0</v>
      </c>
      <c r="AF29" s="207">
        <f t="shared" si="76"/>
        <v>0</v>
      </c>
      <c r="AG29" s="60">
        <f t="shared" si="77"/>
        <v>2</v>
      </c>
      <c r="AH29" s="105"/>
      <c r="AI29" s="137"/>
      <c r="AJ29" s="127">
        <v>16</v>
      </c>
      <c r="AK29" s="132">
        <f t="shared" si="120"/>
        <v>112</v>
      </c>
      <c r="AL29" s="133">
        <v>336</v>
      </c>
      <c r="AM29" s="128">
        <f t="shared" si="121"/>
        <v>3</v>
      </c>
      <c r="AN29" s="134">
        <f t="shared" si="121"/>
        <v>18</v>
      </c>
      <c r="AO29" s="201"/>
      <c r="AP29" s="135">
        <v>16</v>
      </c>
      <c r="AQ29" s="136"/>
      <c r="AR29" s="129">
        <f t="shared" si="78"/>
        <v>3</v>
      </c>
      <c r="AS29" s="129">
        <f t="shared" si="78"/>
        <v>18</v>
      </c>
      <c r="AT29" s="202">
        <v>3</v>
      </c>
      <c r="AU29" s="200">
        <f>AT7-AS29</f>
        <v>10</v>
      </c>
      <c r="AV29" s="130">
        <f t="shared" si="79"/>
        <v>1</v>
      </c>
      <c r="AW29" s="131">
        <f t="shared" si="80"/>
        <v>0</v>
      </c>
      <c r="AX29" s="60">
        <f t="shared" si="81"/>
        <v>3</v>
      </c>
      <c r="AY29" s="105"/>
      <c r="AZ29" s="137"/>
      <c r="BA29" s="127">
        <v>16</v>
      </c>
      <c r="BB29" s="132">
        <f t="shared" si="122"/>
        <v>112</v>
      </c>
      <c r="BC29" s="133">
        <v>336</v>
      </c>
      <c r="BD29" s="128">
        <f t="shared" si="123"/>
        <v>3</v>
      </c>
      <c r="BE29" s="134">
        <f t="shared" si="123"/>
        <v>18</v>
      </c>
      <c r="BF29" s="201"/>
      <c r="BG29" s="135">
        <v>16</v>
      </c>
      <c r="BH29" s="136"/>
      <c r="BI29" s="129">
        <f t="shared" si="82"/>
        <v>3</v>
      </c>
      <c r="BJ29" s="129">
        <f t="shared" si="82"/>
        <v>18</v>
      </c>
      <c r="BK29" s="202">
        <v>6</v>
      </c>
      <c r="BL29" s="200">
        <f>BK7-BJ29</f>
        <v>10</v>
      </c>
      <c r="BM29" s="130">
        <f t="shared" si="83"/>
        <v>1</v>
      </c>
      <c r="BN29" s="131">
        <f t="shared" si="84"/>
        <v>-3</v>
      </c>
      <c r="BO29" s="60">
        <f t="shared" si="85"/>
        <v>0</v>
      </c>
      <c r="BP29" s="105"/>
      <c r="BQ29" s="137"/>
      <c r="BR29" s="127">
        <v>16</v>
      </c>
      <c r="BS29" s="132">
        <f t="shared" si="124"/>
        <v>112</v>
      </c>
      <c r="BT29" s="133">
        <v>336</v>
      </c>
      <c r="BU29" s="128">
        <f t="shared" si="125"/>
        <v>3</v>
      </c>
      <c r="BV29" s="134">
        <f t="shared" si="125"/>
        <v>18</v>
      </c>
      <c r="BW29" s="201"/>
      <c r="BX29" s="135">
        <v>16</v>
      </c>
      <c r="BY29" s="136"/>
      <c r="BZ29" s="129">
        <f t="shared" si="86"/>
        <v>3</v>
      </c>
      <c r="CA29" s="129">
        <f t="shared" si="86"/>
        <v>18</v>
      </c>
      <c r="CB29" s="202">
        <v>4</v>
      </c>
      <c r="CC29" s="200">
        <f>CB7-CA29</f>
        <v>-3</v>
      </c>
      <c r="CD29" s="130">
        <f t="shared" si="87"/>
        <v>0</v>
      </c>
      <c r="CE29" s="131">
        <f t="shared" si="88"/>
        <v>-1</v>
      </c>
      <c r="CF29" s="60">
        <f t="shared" si="89"/>
        <v>1</v>
      </c>
      <c r="CG29" s="105"/>
      <c r="CH29" s="137"/>
      <c r="CI29" s="127">
        <v>16</v>
      </c>
      <c r="CJ29" s="132">
        <f t="shared" si="126"/>
        <v>112</v>
      </c>
      <c r="CK29" s="133">
        <v>336</v>
      </c>
      <c r="CL29" s="128">
        <f t="shared" si="127"/>
        <v>3</v>
      </c>
      <c r="CM29" s="134">
        <f t="shared" si="127"/>
        <v>18</v>
      </c>
      <c r="CN29" s="201"/>
      <c r="CO29" s="135">
        <v>16</v>
      </c>
      <c r="CP29" s="136"/>
      <c r="CQ29" s="129">
        <f t="shared" si="90"/>
        <v>3</v>
      </c>
      <c r="CR29" s="129">
        <f t="shared" si="90"/>
        <v>18</v>
      </c>
      <c r="CS29" s="202">
        <v>6</v>
      </c>
      <c r="CT29" s="200">
        <f>CS7-CR29</f>
        <v>0</v>
      </c>
      <c r="CU29" s="130">
        <f t="shared" si="91"/>
        <v>1</v>
      </c>
      <c r="CV29" s="131">
        <f t="shared" si="92"/>
        <v>-3</v>
      </c>
      <c r="CW29" s="60">
        <f t="shared" si="93"/>
        <v>0</v>
      </c>
      <c r="CX29" s="105"/>
      <c r="CY29" s="137"/>
      <c r="CZ29" s="127">
        <v>16</v>
      </c>
      <c r="DA29" s="132">
        <f t="shared" si="128"/>
        <v>112</v>
      </c>
      <c r="DB29" s="133">
        <v>336</v>
      </c>
      <c r="DC29" s="128">
        <f t="shared" si="129"/>
        <v>3</v>
      </c>
      <c r="DD29" s="134">
        <f t="shared" si="129"/>
        <v>18</v>
      </c>
      <c r="DE29" s="201"/>
      <c r="DF29" s="135">
        <v>16</v>
      </c>
      <c r="DG29" s="136"/>
      <c r="DH29" s="129">
        <f t="shared" si="94"/>
        <v>3</v>
      </c>
      <c r="DI29" s="129">
        <f t="shared" si="94"/>
        <v>18</v>
      </c>
      <c r="DJ29" s="202">
        <v>3</v>
      </c>
      <c r="DK29" s="200">
        <f>DJ7-DI29</f>
        <v>0</v>
      </c>
      <c r="DL29" s="130">
        <f t="shared" si="95"/>
        <v>1</v>
      </c>
      <c r="DM29" s="131">
        <f t="shared" si="96"/>
        <v>0</v>
      </c>
      <c r="DN29" s="60">
        <f t="shared" si="97"/>
        <v>3</v>
      </c>
      <c r="DO29" s="105"/>
      <c r="DP29" s="137"/>
      <c r="DQ29" s="127">
        <v>16</v>
      </c>
      <c r="DR29" s="132">
        <f t="shared" si="130"/>
        <v>112</v>
      </c>
      <c r="DS29" s="133">
        <v>336</v>
      </c>
      <c r="DT29" s="128">
        <f t="shared" si="131"/>
        <v>3</v>
      </c>
      <c r="DU29" s="134">
        <f t="shared" si="131"/>
        <v>18</v>
      </c>
      <c r="DV29" s="201"/>
      <c r="DW29" s="135">
        <v>16</v>
      </c>
      <c r="DX29" s="136"/>
      <c r="DY29" s="129">
        <f t="shared" si="98"/>
        <v>3</v>
      </c>
      <c r="DZ29" s="129">
        <f t="shared" si="98"/>
        <v>18</v>
      </c>
      <c r="EA29" s="202"/>
      <c r="EB29" s="203">
        <f>EA7-DZ29</f>
        <v>3</v>
      </c>
      <c r="EC29" s="203">
        <f t="shared" si="99"/>
        <v>1</v>
      </c>
      <c r="ED29" s="203">
        <f t="shared" si="100"/>
        <v>3</v>
      </c>
      <c r="EE29" s="60" t="str">
        <f t="shared" si="101"/>
        <v/>
      </c>
      <c r="EF29" s="105"/>
      <c r="EG29" s="137"/>
      <c r="EH29" s="127">
        <v>16</v>
      </c>
      <c r="EI29" s="132">
        <f t="shared" si="132"/>
        <v>112</v>
      </c>
      <c r="EJ29" s="133">
        <v>336</v>
      </c>
      <c r="EK29" s="128">
        <f t="shared" si="133"/>
        <v>3</v>
      </c>
      <c r="EL29" s="134">
        <f t="shared" si="133"/>
        <v>18</v>
      </c>
      <c r="EM29" s="201"/>
      <c r="EN29" s="135">
        <v>16</v>
      </c>
      <c r="EO29" s="136"/>
      <c r="EP29" s="129">
        <f t="shared" si="102"/>
        <v>3</v>
      </c>
      <c r="EQ29" s="129">
        <f t="shared" si="102"/>
        <v>18</v>
      </c>
      <c r="ER29" s="202"/>
      <c r="ES29" s="203">
        <f>ER7-EQ29</f>
        <v>-18</v>
      </c>
      <c r="ET29" s="203">
        <f t="shared" si="103"/>
        <v>0</v>
      </c>
      <c r="EU29" s="203">
        <f t="shared" si="104"/>
        <v>3</v>
      </c>
      <c r="EV29" s="60" t="str">
        <f t="shared" si="105"/>
        <v/>
      </c>
      <c r="EW29" s="105"/>
      <c r="EX29" s="137"/>
      <c r="EY29" s="127">
        <v>16</v>
      </c>
      <c r="EZ29" s="132">
        <f t="shared" si="134"/>
        <v>112</v>
      </c>
      <c r="FA29" s="133">
        <v>336</v>
      </c>
      <c r="FB29" s="128">
        <f t="shared" si="135"/>
        <v>3</v>
      </c>
      <c r="FC29" s="134">
        <f t="shared" si="135"/>
        <v>18</v>
      </c>
      <c r="FD29" s="201"/>
      <c r="FE29" s="135">
        <v>16</v>
      </c>
      <c r="FF29" s="136"/>
      <c r="FG29" s="129">
        <f t="shared" si="106"/>
        <v>3</v>
      </c>
      <c r="FH29" s="129">
        <f t="shared" si="106"/>
        <v>18</v>
      </c>
      <c r="FI29" s="202"/>
      <c r="FJ29" s="200">
        <f>FI7-FH29</f>
        <v>-18</v>
      </c>
      <c r="FK29" s="130">
        <f t="shared" si="107"/>
        <v>0</v>
      </c>
      <c r="FL29" s="131">
        <f t="shared" si="108"/>
        <v>3</v>
      </c>
      <c r="FM29" s="60" t="str">
        <f t="shared" si="109"/>
        <v/>
      </c>
      <c r="FN29" s="105"/>
      <c r="FO29" s="137"/>
      <c r="FP29" s="127">
        <v>16</v>
      </c>
      <c r="FQ29" s="132">
        <f t="shared" si="136"/>
        <v>112</v>
      </c>
      <c r="FR29" s="133">
        <v>336</v>
      </c>
      <c r="FS29" s="128">
        <f t="shared" si="137"/>
        <v>3</v>
      </c>
      <c r="FT29" s="134">
        <f t="shared" si="137"/>
        <v>18</v>
      </c>
      <c r="FU29" s="201"/>
      <c r="FV29" s="135">
        <v>16</v>
      </c>
      <c r="FW29" s="136"/>
      <c r="FX29" s="129">
        <f t="shared" si="110"/>
        <v>3</v>
      </c>
      <c r="FY29" s="129">
        <f t="shared" si="110"/>
        <v>18</v>
      </c>
      <c r="FZ29" s="202"/>
      <c r="GA29" s="200">
        <f>FZ7-FY29</f>
        <v>-18</v>
      </c>
      <c r="GB29" s="130">
        <f t="shared" si="111"/>
        <v>0</v>
      </c>
      <c r="GC29" s="131">
        <f t="shared" si="112"/>
        <v>3</v>
      </c>
      <c r="GD29" s="60" t="str">
        <f t="shared" si="113"/>
        <v/>
      </c>
      <c r="GE29" s="105"/>
      <c r="GF29" s="137"/>
      <c r="GG29" s="127">
        <v>16</v>
      </c>
      <c r="GH29" s="132">
        <f t="shared" si="138"/>
        <v>112</v>
      </c>
      <c r="GI29" s="133">
        <v>336</v>
      </c>
      <c r="GJ29" s="128">
        <f t="shared" si="139"/>
        <v>3</v>
      </c>
      <c r="GK29" s="134">
        <f t="shared" si="139"/>
        <v>18</v>
      </c>
      <c r="GL29" s="201"/>
      <c r="GM29" s="135">
        <v>16</v>
      </c>
      <c r="GN29" s="136"/>
      <c r="GO29" s="129">
        <f t="shared" si="114"/>
        <v>3</v>
      </c>
      <c r="GP29" s="129">
        <f t="shared" si="114"/>
        <v>18</v>
      </c>
      <c r="GQ29" s="202"/>
      <c r="GR29" s="200">
        <f>GQ7-GP29</f>
        <v>-18</v>
      </c>
      <c r="GS29" s="130">
        <f t="shared" si="115"/>
        <v>0</v>
      </c>
      <c r="GT29" s="131">
        <f t="shared" si="116"/>
        <v>3</v>
      </c>
      <c r="GU29" s="60" t="str">
        <f t="shared" si="117"/>
        <v/>
      </c>
      <c r="GV29" s="204"/>
      <c r="GW29" s="205"/>
    </row>
    <row r="30" spans="1:205" s="61" customFormat="1" ht="16.149999999999999" customHeight="1">
      <c r="A30" s="62"/>
      <c r="B30" s="52">
        <v>17</v>
      </c>
      <c r="C30" s="53">
        <v>353</v>
      </c>
      <c r="D30" s="53">
        <v>138</v>
      </c>
      <c r="E30" s="54">
        <v>4</v>
      </c>
      <c r="F30" s="55">
        <v>4</v>
      </c>
      <c r="G30" s="56"/>
      <c r="H30" s="57">
        <v>17</v>
      </c>
      <c r="I30" s="58"/>
      <c r="J30" s="59">
        <f t="shared" si="70"/>
        <v>4</v>
      </c>
      <c r="K30" s="59">
        <f t="shared" si="70"/>
        <v>4</v>
      </c>
      <c r="L30" s="202">
        <v>4</v>
      </c>
      <c r="M30" s="200">
        <f>L7-K30</f>
        <v>22</v>
      </c>
      <c r="N30" s="130">
        <f t="shared" si="71"/>
        <v>2</v>
      </c>
      <c r="O30" s="131">
        <f t="shared" si="72"/>
        <v>0</v>
      </c>
      <c r="P30" s="60">
        <f t="shared" si="73"/>
        <v>4</v>
      </c>
      <c r="Q30" s="105"/>
      <c r="R30" s="137"/>
      <c r="S30" s="127">
        <v>17</v>
      </c>
      <c r="T30" s="132">
        <f t="shared" si="118"/>
        <v>353</v>
      </c>
      <c r="U30" s="133">
        <v>336</v>
      </c>
      <c r="V30" s="128">
        <f t="shared" si="119"/>
        <v>4</v>
      </c>
      <c r="W30" s="134">
        <f t="shared" si="119"/>
        <v>4</v>
      </c>
      <c r="X30" s="201"/>
      <c r="Y30" s="135">
        <v>17</v>
      </c>
      <c r="Z30" s="136"/>
      <c r="AA30" s="129">
        <f t="shared" si="74"/>
        <v>4</v>
      </c>
      <c r="AB30" s="129">
        <f t="shared" si="74"/>
        <v>4</v>
      </c>
      <c r="AC30" s="202">
        <v>6</v>
      </c>
      <c r="AD30" s="207">
        <f>AC7-AB30</f>
        <v>12</v>
      </c>
      <c r="AE30" s="207">
        <f t="shared" si="75"/>
        <v>1</v>
      </c>
      <c r="AF30" s="207">
        <f t="shared" si="76"/>
        <v>-2</v>
      </c>
      <c r="AG30" s="60">
        <f t="shared" si="77"/>
        <v>1</v>
      </c>
      <c r="AH30" s="105"/>
      <c r="AI30" s="137"/>
      <c r="AJ30" s="127">
        <v>17</v>
      </c>
      <c r="AK30" s="132">
        <f t="shared" si="120"/>
        <v>353</v>
      </c>
      <c r="AL30" s="133">
        <v>336</v>
      </c>
      <c r="AM30" s="128">
        <f t="shared" si="121"/>
        <v>4</v>
      </c>
      <c r="AN30" s="134">
        <f t="shared" si="121"/>
        <v>4</v>
      </c>
      <c r="AO30" s="201"/>
      <c r="AP30" s="135">
        <v>17</v>
      </c>
      <c r="AQ30" s="136"/>
      <c r="AR30" s="129">
        <f t="shared" si="78"/>
        <v>4</v>
      </c>
      <c r="AS30" s="129">
        <f t="shared" si="78"/>
        <v>4</v>
      </c>
      <c r="AT30" s="202">
        <v>6</v>
      </c>
      <c r="AU30" s="200">
        <f>AT7-AS30</f>
        <v>24</v>
      </c>
      <c r="AV30" s="130">
        <f t="shared" si="79"/>
        <v>2</v>
      </c>
      <c r="AW30" s="131">
        <f t="shared" si="80"/>
        <v>-2</v>
      </c>
      <c r="AX30" s="60">
        <f t="shared" si="81"/>
        <v>2</v>
      </c>
      <c r="AY30" s="105"/>
      <c r="AZ30" s="137"/>
      <c r="BA30" s="127">
        <v>17</v>
      </c>
      <c r="BB30" s="132">
        <f t="shared" si="122"/>
        <v>353</v>
      </c>
      <c r="BC30" s="133">
        <v>336</v>
      </c>
      <c r="BD30" s="128">
        <f t="shared" si="123"/>
        <v>4</v>
      </c>
      <c r="BE30" s="134">
        <f t="shared" si="123"/>
        <v>4</v>
      </c>
      <c r="BF30" s="201"/>
      <c r="BG30" s="135">
        <v>17</v>
      </c>
      <c r="BH30" s="136"/>
      <c r="BI30" s="129">
        <f t="shared" si="82"/>
        <v>4</v>
      </c>
      <c r="BJ30" s="129">
        <f t="shared" si="82"/>
        <v>4</v>
      </c>
      <c r="BK30" s="202">
        <v>6</v>
      </c>
      <c r="BL30" s="200">
        <f>BK7-BJ30</f>
        <v>24</v>
      </c>
      <c r="BM30" s="130">
        <f t="shared" si="83"/>
        <v>2</v>
      </c>
      <c r="BN30" s="131">
        <f t="shared" si="84"/>
        <v>-2</v>
      </c>
      <c r="BO30" s="60">
        <f t="shared" si="85"/>
        <v>2</v>
      </c>
      <c r="BP30" s="105"/>
      <c r="BQ30" s="137"/>
      <c r="BR30" s="127">
        <v>17</v>
      </c>
      <c r="BS30" s="132">
        <f t="shared" si="124"/>
        <v>353</v>
      </c>
      <c r="BT30" s="133">
        <v>336</v>
      </c>
      <c r="BU30" s="128">
        <f t="shared" si="125"/>
        <v>4</v>
      </c>
      <c r="BV30" s="134">
        <f t="shared" si="125"/>
        <v>4</v>
      </c>
      <c r="BW30" s="201"/>
      <c r="BX30" s="135">
        <v>17</v>
      </c>
      <c r="BY30" s="136"/>
      <c r="BZ30" s="129">
        <f t="shared" si="86"/>
        <v>4</v>
      </c>
      <c r="CA30" s="129">
        <f t="shared" si="86"/>
        <v>4</v>
      </c>
      <c r="CB30" s="202">
        <v>4</v>
      </c>
      <c r="CC30" s="200">
        <f>CB7-CA30</f>
        <v>11</v>
      </c>
      <c r="CD30" s="130">
        <f t="shared" si="87"/>
        <v>1</v>
      </c>
      <c r="CE30" s="131">
        <f t="shared" si="88"/>
        <v>0</v>
      </c>
      <c r="CF30" s="60">
        <f t="shared" si="89"/>
        <v>3</v>
      </c>
      <c r="CG30" s="105"/>
      <c r="CH30" s="137"/>
      <c r="CI30" s="127">
        <v>17</v>
      </c>
      <c r="CJ30" s="132">
        <f t="shared" si="126"/>
        <v>353</v>
      </c>
      <c r="CK30" s="133">
        <v>336</v>
      </c>
      <c r="CL30" s="128">
        <f t="shared" si="127"/>
        <v>4</v>
      </c>
      <c r="CM30" s="134">
        <f t="shared" si="127"/>
        <v>4</v>
      </c>
      <c r="CN30" s="201"/>
      <c r="CO30" s="135">
        <v>17</v>
      </c>
      <c r="CP30" s="136"/>
      <c r="CQ30" s="129">
        <f t="shared" si="90"/>
        <v>4</v>
      </c>
      <c r="CR30" s="129">
        <f t="shared" si="90"/>
        <v>4</v>
      </c>
      <c r="CS30" s="202">
        <v>3</v>
      </c>
      <c r="CT30" s="200">
        <f>CS7-CR30</f>
        <v>14</v>
      </c>
      <c r="CU30" s="130">
        <f t="shared" si="91"/>
        <v>1</v>
      </c>
      <c r="CV30" s="131">
        <f t="shared" si="92"/>
        <v>1</v>
      </c>
      <c r="CW30" s="60">
        <f t="shared" si="93"/>
        <v>4</v>
      </c>
      <c r="CX30" s="105"/>
      <c r="CY30" s="137"/>
      <c r="CZ30" s="127">
        <v>17</v>
      </c>
      <c r="DA30" s="132">
        <f t="shared" si="128"/>
        <v>353</v>
      </c>
      <c r="DB30" s="133">
        <v>336</v>
      </c>
      <c r="DC30" s="128">
        <f t="shared" si="129"/>
        <v>4</v>
      </c>
      <c r="DD30" s="134">
        <f t="shared" si="129"/>
        <v>4</v>
      </c>
      <c r="DE30" s="201"/>
      <c r="DF30" s="135">
        <v>17</v>
      </c>
      <c r="DG30" s="136"/>
      <c r="DH30" s="129">
        <f t="shared" si="94"/>
        <v>4</v>
      </c>
      <c r="DI30" s="129">
        <f t="shared" si="94"/>
        <v>4</v>
      </c>
      <c r="DJ30" s="295"/>
      <c r="DK30" s="200">
        <f>DJ7-DI30</f>
        <v>14</v>
      </c>
      <c r="DL30" s="130">
        <f t="shared" si="95"/>
        <v>1</v>
      </c>
      <c r="DM30" s="131">
        <f t="shared" si="96"/>
        <v>4</v>
      </c>
      <c r="DN30" s="60" t="str">
        <f t="shared" si="97"/>
        <v/>
      </c>
      <c r="DO30" s="105"/>
      <c r="DP30" s="137"/>
      <c r="DQ30" s="127">
        <v>17</v>
      </c>
      <c r="DR30" s="132">
        <f t="shared" si="130"/>
        <v>353</v>
      </c>
      <c r="DS30" s="133">
        <v>336</v>
      </c>
      <c r="DT30" s="128">
        <f t="shared" si="131"/>
        <v>4</v>
      </c>
      <c r="DU30" s="134">
        <f t="shared" si="131"/>
        <v>4</v>
      </c>
      <c r="DV30" s="201"/>
      <c r="DW30" s="135">
        <v>17</v>
      </c>
      <c r="DX30" s="136"/>
      <c r="DY30" s="129">
        <f t="shared" si="98"/>
        <v>4</v>
      </c>
      <c r="DZ30" s="129">
        <f t="shared" si="98"/>
        <v>4</v>
      </c>
      <c r="EA30" s="202"/>
      <c r="EB30" s="203">
        <f>EA7-DZ30</f>
        <v>17</v>
      </c>
      <c r="EC30" s="203">
        <f t="shared" si="99"/>
        <v>1</v>
      </c>
      <c r="ED30" s="203">
        <f t="shared" si="100"/>
        <v>4</v>
      </c>
      <c r="EE30" s="60" t="str">
        <f t="shared" si="101"/>
        <v/>
      </c>
      <c r="EF30" s="105"/>
      <c r="EG30" s="137"/>
      <c r="EH30" s="127">
        <v>17</v>
      </c>
      <c r="EI30" s="132">
        <f t="shared" si="132"/>
        <v>353</v>
      </c>
      <c r="EJ30" s="133">
        <v>336</v>
      </c>
      <c r="EK30" s="128">
        <f t="shared" si="133"/>
        <v>4</v>
      </c>
      <c r="EL30" s="134">
        <f t="shared" si="133"/>
        <v>4</v>
      </c>
      <c r="EM30" s="201"/>
      <c r="EN30" s="135">
        <v>17</v>
      </c>
      <c r="EO30" s="136"/>
      <c r="EP30" s="129">
        <f t="shared" si="102"/>
        <v>4</v>
      </c>
      <c r="EQ30" s="129">
        <f t="shared" si="102"/>
        <v>4</v>
      </c>
      <c r="ER30" s="202"/>
      <c r="ES30" s="203">
        <f>ER7-EQ30</f>
        <v>-4</v>
      </c>
      <c r="ET30" s="203">
        <f t="shared" si="103"/>
        <v>0</v>
      </c>
      <c r="EU30" s="203">
        <f t="shared" si="104"/>
        <v>4</v>
      </c>
      <c r="EV30" s="60" t="str">
        <f t="shared" si="105"/>
        <v/>
      </c>
      <c r="EW30" s="105"/>
      <c r="EX30" s="137"/>
      <c r="EY30" s="127">
        <v>17</v>
      </c>
      <c r="EZ30" s="132">
        <f t="shared" si="134"/>
        <v>353</v>
      </c>
      <c r="FA30" s="133">
        <v>336</v>
      </c>
      <c r="FB30" s="128">
        <f t="shared" si="135"/>
        <v>4</v>
      </c>
      <c r="FC30" s="134">
        <f t="shared" si="135"/>
        <v>4</v>
      </c>
      <c r="FD30" s="201"/>
      <c r="FE30" s="135">
        <v>17</v>
      </c>
      <c r="FF30" s="136"/>
      <c r="FG30" s="129">
        <f t="shared" si="106"/>
        <v>4</v>
      </c>
      <c r="FH30" s="129">
        <f t="shared" si="106"/>
        <v>4</v>
      </c>
      <c r="FI30" s="202"/>
      <c r="FJ30" s="200">
        <f>FI7-FH30</f>
        <v>-4</v>
      </c>
      <c r="FK30" s="130">
        <f t="shared" si="107"/>
        <v>0</v>
      </c>
      <c r="FL30" s="131">
        <f t="shared" si="108"/>
        <v>4</v>
      </c>
      <c r="FM30" s="60" t="str">
        <f t="shared" si="109"/>
        <v/>
      </c>
      <c r="FN30" s="105"/>
      <c r="FO30" s="137"/>
      <c r="FP30" s="127">
        <v>17</v>
      </c>
      <c r="FQ30" s="132">
        <f t="shared" si="136"/>
        <v>353</v>
      </c>
      <c r="FR30" s="133">
        <v>336</v>
      </c>
      <c r="FS30" s="128">
        <f t="shared" si="137"/>
        <v>4</v>
      </c>
      <c r="FT30" s="134">
        <f t="shared" si="137"/>
        <v>4</v>
      </c>
      <c r="FU30" s="201"/>
      <c r="FV30" s="135">
        <v>17</v>
      </c>
      <c r="FW30" s="136"/>
      <c r="FX30" s="129">
        <f t="shared" si="110"/>
        <v>4</v>
      </c>
      <c r="FY30" s="129">
        <f t="shared" si="110"/>
        <v>4</v>
      </c>
      <c r="FZ30" s="202"/>
      <c r="GA30" s="200">
        <f>FZ7-FY30</f>
        <v>-4</v>
      </c>
      <c r="GB30" s="130">
        <f t="shared" si="111"/>
        <v>0</v>
      </c>
      <c r="GC30" s="131">
        <f t="shared" si="112"/>
        <v>4</v>
      </c>
      <c r="GD30" s="60" t="str">
        <f t="shared" si="113"/>
        <v/>
      </c>
      <c r="GE30" s="105"/>
      <c r="GF30" s="137"/>
      <c r="GG30" s="127">
        <v>17</v>
      </c>
      <c r="GH30" s="132">
        <f t="shared" si="138"/>
        <v>353</v>
      </c>
      <c r="GI30" s="133">
        <v>336</v>
      </c>
      <c r="GJ30" s="128">
        <f t="shared" si="139"/>
        <v>4</v>
      </c>
      <c r="GK30" s="134">
        <f t="shared" si="139"/>
        <v>4</v>
      </c>
      <c r="GL30" s="201"/>
      <c r="GM30" s="135">
        <v>17</v>
      </c>
      <c r="GN30" s="136"/>
      <c r="GO30" s="129">
        <f t="shared" si="114"/>
        <v>4</v>
      </c>
      <c r="GP30" s="129">
        <f t="shared" si="114"/>
        <v>4</v>
      </c>
      <c r="GQ30" s="202"/>
      <c r="GR30" s="200">
        <f>GQ7-GP30</f>
        <v>-4</v>
      </c>
      <c r="GS30" s="130">
        <f t="shared" si="115"/>
        <v>0</v>
      </c>
      <c r="GT30" s="131">
        <f t="shared" si="116"/>
        <v>4</v>
      </c>
      <c r="GU30" s="60" t="str">
        <f t="shared" si="117"/>
        <v/>
      </c>
      <c r="GV30" s="204"/>
      <c r="GW30" s="205"/>
    </row>
    <row r="31" spans="1:205" s="61" customFormat="1" ht="16.149999999999999" customHeight="1">
      <c r="A31" s="51"/>
      <c r="B31" s="52">
        <v>18</v>
      </c>
      <c r="C31" s="53">
        <v>433</v>
      </c>
      <c r="D31" s="53">
        <v>413</v>
      </c>
      <c r="E31" s="54">
        <v>5</v>
      </c>
      <c r="F31" s="55">
        <v>12</v>
      </c>
      <c r="G31" s="56"/>
      <c r="H31" s="57">
        <v>18</v>
      </c>
      <c r="I31" s="58"/>
      <c r="J31" s="59">
        <f t="shared" si="70"/>
        <v>5</v>
      </c>
      <c r="K31" s="59">
        <f t="shared" si="70"/>
        <v>12</v>
      </c>
      <c r="L31" s="295"/>
      <c r="M31" s="200">
        <f>L7-K31</f>
        <v>14</v>
      </c>
      <c r="N31" s="130">
        <f t="shared" si="71"/>
        <v>1</v>
      </c>
      <c r="O31" s="131">
        <f t="shared" si="72"/>
        <v>5</v>
      </c>
      <c r="P31" s="60" t="str">
        <f t="shared" si="73"/>
        <v/>
      </c>
      <c r="Q31" s="105"/>
      <c r="R31" s="108"/>
      <c r="S31" s="127">
        <v>18</v>
      </c>
      <c r="T31" s="132">
        <f t="shared" si="118"/>
        <v>433</v>
      </c>
      <c r="U31" s="133">
        <v>336</v>
      </c>
      <c r="V31" s="128">
        <f t="shared" si="119"/>
        <v>5</v>
      </c>
      <c r="W31" s="134">
        <f t="shared" si="119"/>
        <v>12</v>
      </c>
      <c r="X31" s="201"/>
      <c r="Y31" s="135">
        <v>18</v>
      </c>
      <c r="Z31" s="136"/>
      <c r="AA31" s="129">
        <f t="shared" si="74"/>
        <v>5</v>
      </c>
      <c r="AB31" s="129">
        <f t="shared" si="74"/>
        <v>12</v>
      </c>
      <c r="AC31" s="202">
        <v>5</v>
      </c>
      <c r="AD31" s="207">
        <f>AC7-AB31</f>
        <v>4</v>
      </c>
      <c r="AE31" s="207">
        <f t="shared" si="75"/>
        <v>1</v>
      </c>
      <c r="AF31" s="207">
        <f t="shared" si="76"/>
        <v>0</v>
      </c>
      <c r="AG31" s="60">
        <f t="shared" si="77"/>
        <v>3</v>
      </c>
      <c r="AH31" s="105"/>
      <c r="AI31" s="108"/>
      <c r="AJ31" s="127">
        <v>18</v>
      </c>
      <c r="AK31" s="132">
        <f t="shared" si="120"/>
        <v>433</v>
      </c>
      <c r="AL31" s="133">
        <v>336</v>
      </c>
      <c r="AM31" s="128">
        <f t="shared" si="121"/>
        <v>5</v>
      </c>
      <c r="AN31" s="134">
        <f t="shared" si="121"/>
        <v>12</v>
      </c>
      <c r="AO31" s="201"/>
      <c r="AP31" s="135">
        <v>18</v>
      </c>
      <c r="AQ31" s="136"/>
      <c r="AR31" s="129">
        <f t="shared" si="78"/>
        <v>5</v>
      </c>
      <c r="AS31" s="129">
        <f t="shared" si="78"/>
        <v>12</v>
      </c>
      <c r="AT31" s="202">
        <v>7</v>
      </c>
      <c r="AU31" s="200">
        <f>AT7-AS31</f>
        <v>16</v>
      </c>
      <c r="AV31" s="130">
        <f t="shared" si="79"/>
        <v>1</v>
      </c>
      <c r="AW31" s="131">
        <f t="shared" si="80"/>
        <v>-2</v>
      </c>
      <c r="AX31" s="60">
        <f t="shared" si="81"/>
        <v>1</v>
      </c>
      <c r="AY31" s="105"/>
      <c r="AZ31" s="108"/>
      <c r="BA31" s="127">
        <v>18</v>
      </c>
      <c r="BB31" s="132">
        <f t="shared" si="122"/>
        <v>433</v>
      </c>
      <c r="BC31" s="133">
        <v>336</v>
      </c>
      <c r="BD31" s="128">
        <f t="shared" si="123"/>
        <v>5</v>
      </c>
      <c r="BE31" s="134">
        <f t="shared" si="123"/>
        <v>12</v>
      </c>
      <c r="BF31" s="201"/>
      <c r="BG31" s="135">
        <v>18</v>
      </c>
      <c r="BH31" s="136"/>
      <c r="BI31" s="129">
        <f t="shared" si="82"/>
        <v>5</v>
      </c>
      <c r="BJ31" s="129">
        <f t="shared" si="82"/>
        <v>12</v>
      </c>
      <c r="BK31" s="202">
        <v>6</v>
      </c>
      <c r="BL31" s="200">
        <f>BK7-BJ31</f>
        <v>16</v>
      </c>
      <c r="BM31" s="130">
        <f t="shared" si="83"/>
        <v>1</v>
      </c>
      <c r="BN31" s="131">
        <f t="shared" si="84"/>
        <v>-1</v>
      </c>
      <c r="BO31" s="60">
        <f t="shared" si="85"/>
        <v>2</v>
      </c>
      <c r="BP31" s="105"/>
      <c r="BQ31" s="108"/>
      <c r="BR31" s="127">
        <v>18</v>
      </c>
      <c r="BS31" s="132">
        <f t="shared" si="124"/>
        <v>433</v>
      </c>
      <c r="BT31" s="133">
        <v>336</v>
      </c>
      <c r="BU31" s="128">
        <f t="shared" si="125"/>
        <v>5</v>
      </c>
      <c r="BV31" s="134">
        <f t="shared" si="125"/>
        <v>12</v>
      </c>
      <c r="BW31" s="201"/>
      <c r="BX31" s="135">
        <v>18</v>
      </c>
      <c r="BY31" s="136"/>
      <c r="BZ31" s="129">
        <f t="shared" si="86"/>
        <v>5</v>
      </c>
      <c r="CA31" s="129">
        <f t="shared" si="86"/>
        <v>12</v>
      </c>
      <c r="CB31" s="202">
        <v>7</v>
      </c>
      <c r="CC31" s="200">
        <f>CB7-CA31</f>
        <v>3</v>
      </c>
      <c r="CD31" s="130">
        <f t="shared" si="87"/>
        <v>1</v>
      </c>
      <c r="CE31" s="131">
        <f t="shared" si="88"/>
        <v>-2</v>
      </c>
      <c r="CF31" s="60">
        <f t="shared" si="89"/>
        <v>1</v>
      </c>
      <c r="CG31" s="105"/>
      <c r="CH31" s="108"/>
      <c r="CI31" s="127">
        <v>18</v>
      </c>
      <c r="CJ31" s="132">
        <f t="shared" si="126"/>
        <v>433</v>
      </c>
      <c r="CK31" s="133">
        <v>336</v>
      </c>
      <c r="CL31" s="128">
        <f t="shared" si="127"/>
        <v>5</v>
      </c>
      <c r="CM31" s="134">
        <f t="shared" si="127"/>
        <v>12</v>
      </c>
      <c r="CN31" s="201"/>
      <c r="CO31" s="135">
        <v>18</v>
      </c>
      <c r="CP31" s="136"/>
      <c r="CQ31" s="129">
        <f t="shared" si="90"/>
        <v>5</v>
      </c>
      <c r="CR31" s="129">
        <f t="shared" si="90"/>
        <v>12</v>
      </c>
      <c r="CS31" s="202">
        <v>5</v>
      </c>
      <c r="CT31" s="200">
        <f>CS7-CR31</f>
        <v>6</v>
      </c>
      <c r="CU31" s="130">
        <f t="shared" si="91"/>
        <v>1</v>
      </c>
      <c r="CV31" s="131">
        <f t="shared" si="92"/>
        <v>0</v>
      </c>
      <c r="CW31" s="60">
        <f t="shared" si="93"/>
        <v>3</v>
      </c>
      <c r="CX31" s="105"/>
      <c r="CY31" s="108"/>
      <c r="CZ31" s="127">
        <v>18</v>
      </c>
      <c r="DA31" s="132">
        <f t="shared" si="128"/>
        <v>433</v>
      </c>
      <c r="DB31" s="133">
        <v>336</v>
      </c>
      <c r="DC31" s="128">
        <f t="shared" si="129"/>
        <v>5</v>
      </c>
      <c r="DD31" s="134">
        <f t="shared" si="129"/>
        <v>12</v>
      </c>
      <c r="DE31" s="201"/>
      <c r="DF31" s="135">
        <v>18</v>
      </c>
      <c r="DG31" s="136"/>
      <c r="DH31" s="129">
        <f t="shared" si="94"/>
        <v>5</v>
      </c>
      <c r="DI31" s="129">
        <f t="shared" si="94"/>
        <v>12</v>
      </c>
      <c r="DJ31" s="202">
        <v>5</v>
      </c>
      <c r="DK31" s="200">
        <f>DJ7-DI31</f>
        <v>6</v>
      </c>
      <c r="DL31" s="130">
        <f t="shared" si="95"/>
        <v>1</v>
      </c>
      <c r="DM31" s="131">
        <f t="shared" si="96"/>
        <v>0</v>
      </c>
      <c r="DN31" s="60">
        <f t="shared" si="97"/>
        <v>3</v>
      </c>
      <c r="DO31" s="105"/>
      <c r="DP31" s="108"/>
      <c r="DQ31" s="127">
        <v>18</v>
      </c>
      <c r="DR31" s="132">
        <f t="shared" si="130"/>
        <v>433</v>
      </c>
      <c r="DS31" s="133">
        <v>336</v>
      </c>
      <c r="DT31" s="128">
        <f t="shared" si="131"/>
        <v>5</v>
      </c>
      <c r="DU31" s="134">
        <f t="shared" si="131"/>
        <v>12</v>
      </c>
      <c r="DV31" s="201"/>
      <c r="DW31" s="135">
        <v>18</v>
      </c>
      <c r="DX31" s="136"/>
      <c r="DY31" s="129">
        <f t="shared" si="98"/>
        <v>5</v>
      </c>
      <c r="DZ31" s="129">
        <f t="shared" si="98"/>
        <v>12</v>
      </c>
      <c r="EA31" s="202"/>
      <c r="EB31" s="203">
        <f>EA7-DZ31</f>
        <v>9</v>
      </c>
      <c r="EC31" s="203">
        <f t="shared" si="99"/>
        <v>1</v>
      </c>
      <c r="ED31" s="203">
        <f t="shared" si="100"/>
        <v>5</v>
      </c>
      <c r="EE31" s="60" t="str">
        <f t="shared" si="101"/>
        <v/>
      </c>
      <c r="EF31" s="105"/>
      <c r="EG31" s="108"/>
      <c r="EH31" s="127">
        <v>18</v>
      </c>
      <c r="EI31" s="132">
        <f t="shared" si="132"/>
        <v>433</v>
      </c>
      <c r="EJ31" s="133">
        <v>336</v>
      </c>
      <c r="EK31" s="128">
        <f t="shared" si="133"/>
        <v>5</v>
      </c>
      <c r="EL31" s="134">
        <f t="shared" si="133"/>
        <v>12</v>
      </c>
      <c r="EM31" s="201"/>
      <c r="EN31" s="135">
        <v>18</v>
      </c>
      <c r="EO31" s="136"/>
      <c r="EP31" s="129">
        <f t="shared" si="102"/>
        <v>5</v>
      </c>
      <c r="EQ31" s="129">
        <f t="shared" si="102"/>
        <v>12</v>
      </c>
      <c r="ER31" s="202"/>
      <c r="ES31" s="203">
        <f>ER7-EQ31</f>
        <v>-12</v>
      </c>
      <c r="ET31" s="203">
        <f t="shared" si="103"/>
        <v>0</v>
      </c>
      <c r="EU31" s="203">
        <f t="shared" si="104"/>
        <v>5</v>
      </c>
      <c r="EV31" s="60" t="str">
        <f t="shared" si="105"/>
        <v/>
      </c>
      <c r="EW31" s="105"/>
      <c r="EX31" s="108"/>
      <c r="EY31" s="127">
        <v>18</v>
      </c>
      <c r="EZ31" s="132">
        <f t="shared" si="134"/>
        <v>433</v>
      </c>
      <c r="FA31" s="133">
        <v>336</v>
      </c>
      <c r="FB31" s="128">
        <f t="shared" si="135"/>
        <v>5</v>
      </c>
      <c r="FC31" s="134">
        <f t="shared" si="135"/>
        <v>12</v>
      </c>
      <c r="FD31" s="201"/>
      <c r="FE31" s="135">
        <v>18</v>
      </c>
      <c r="FF31" s="136"/>
      <c r="FG31" s="129">
        <f t="shared" si="106"/>
        <v>5</v>
      </c>
      <c r="FH31" s="129">
        <f t="shared" si="106"/>
        <v>12</v>
      </c>
      <c r="FI31" s="202"/>
      <c r="FJ31" s="200">
        <f>FI7-FH31</f>
        <v>-12</v>
      </c>
      <c r="FK31" s="130">
        <f t="shared" si="107"/>
        <v>0</v>
      </c>
      <c r="FL31" s="131">
        <f t="shared" si="108"/>
        <v>5</v>
      </c>
      <c r="FM31" s="60" t="str">
        <f t="shared" si="109"/>
        <v/>
      </c>
      <c r="FN31" s="105"/>
      <c r="FO31" s="108"/>
      <c r="FP31" s="127">
        <v>18</v>
      </c>
      <c r="FQ31" s="132">
        <f t="shared" si="136"/>
        <v>433</v>
      </c>
      <c r="FR31" s="133">
        <v>336</v>
      </c>
      <c r="FS31" s="128">
        <f t="shared" si="137"/>
        <v>5</v>
      </c>
      <c r="FT31" s="134">
        <f t="shared" si="137"/>
        <v>12</v>
      </c>
      <c r="FU31" s="201"/>
      <c r="FV31" s="135">
        <v>18</v>
      </c>
      <c r="FW31" s="136"/>
      <c r="FX31" s="129">
        <f t="shared" si="110"/>
        <v>5</v>
      </c>
      <c r="FY31" s="129">
        <f t="shared" si="110"/>
        <v>12</v>
      </c>
      <c r="FZ31" s="202"/>
      <c r="GA31" s="200">
        <f>FZ7-FY31</f>
        <v>-12</v>
      </c>
      <c r="GB31" s="130">
        <f t="shared" si="111"/>
        <v>0</v>
      </c>
      <c r="GC31" s="131">
        <f t="shared" si="112"/>
        <v>5</v>
      </c>
      <c r="GD31" s="60" t="str">
        <f t="shared" si="113"/>
        <v/>
      </c>
      <c r="GE31" s="105"/>
      <c r="GF31" s="108"/>
      <c r="GG31" s="127">
        <v>18</v>
      </c>
      <c r="GH31" s="132">
        <f t="shared" si="138"/>
        <v>433</v>
      </c>
      <c r="GI31" s="133">
        <v>336</v>
      </c>
      <c r="GJ31" s="128">
        <f t="shared" si="139"/>
        <v>5</v>
      </c>
      <c r="GK31" s="134">
        <f t="shared" si="139"/>
        <v>12</v>
      </c>
      <c r="GL31" s="201"/>
      <c r="GM31" s="135">
        <v>18</v>
      </c>
      <c r="GN31" s="136"/>
      <c r="GO31" s="129">
        <f t="shared" si="114"/>
        <v>5</v>
      </c>
      <c r="GP31" s="129">
        <f t="shared" si="114"/>
        <v>12</v>
      </c>
      <c r="GQ31" s="202"/>
      <c r="GR31" s="200">
        <f>GQ7-GP31</f>
        <v>-12</v>
      </c>
      <c r="GS31" s="130">
        <f t="shared" si="115"/>
        <v>0</v>
      </c>
      <c r="GT31" s="131">
        <f t="shared" si="116"/>
        <v>5</v>
      </c>
      <c r="GU31" s="60" t="str">
        <f t="shared" si="117"/>
        <v/>
      </c>
      <c r="GV31" s="204"/>
      <c r="GW31" s="205"/>
    </row>
    <row r="32" spans="1:205" s="61" customFormat="1" ht="4.95" customHeight="1" thickBot="1">
      <c r="A32" s="51"/>
      <c r="B32" s="63"/>
      <c r="C32" s="64"/>
      <c r="D32" s="64"/>
      <c r="E32" s="64"/>
      <c r="F32" s="72"/>
      <c r="G32" s="73"/>
      <c r="H32" s="74"/>
      <c r="I32" s="74"/>
      <c r="J32" s="75"/>
      <c r="K32" s="75"/>
      <c r="L32" s="208"/>
      <c r="M32" s="209"/>
      <c r="N32" s="209"/>
      <c r="O32" s="209"/>
      <c r="P32" s="210"/>
      <c r="Q32" s="211"/>
      <c r="R32" s="212"/>
      <c r="S32" s="63"/>
      <c r="T32" s="64"/>
      <c r="U32" s="64"/>
      <c r="V32" s="64"/>
      <c r="W32" s="213"/>
      <c r="X32" s="73"/>
      <c r="Y32" s="74"/>
      <c r="Z32" s="74"/>
      <c r="AA32" s="75"/>
      <c r="AB32" s="75"/>
      <c r="AC32" s="208"/>
      <c r="AD32" s="209"/>
      <c r="AE32" s="209"/>
      <c r="AF32" s="209"/>
      <c r="AG32" s="210"/>
      <c r="AH32" s="211"/>
      <c r="AI32" s="212"/>
      <c r="AJ32" s="63"/>
      <c r="AK32" s="64"/>
      <c r="AL32" s="64"/>
      <c r="AM32" s="64"/>
      <c r="AN32" s="213"/>
      <c r="AO32" s="73"/>
      <c r="AP32" s="74"/>
      <c r="AQ32" s="74"/>
      <c r="AR32" s="75"/>
      <c r="AS32" s="75"/>
      <c r="AT32" s="208"/>
      <c r="AU32" s="209"/>
      <c r="AV32" s="209"/>
      <c r="AW32" s="209"/>
      <c r="AX32" s="210"/>
      <c r="AY32" s="211"/>
      <c r="AZ32" s="212"/>
      <c r="BA32" s="63"/>
      <c r="BB32" s="64"/>
      <c r="BC32" s="64"/>
      <c r="BD32" s="64"/>
      <c r="BE32" s="213"/>
      <c r="BF32" s="73"/>
      <c r="BG32" s="74"/>
      <c r="BH32" s="74"/>
      <c r="BI32" s="75"/>
      <c r="BJ32" s="75"/>
      <c r="BK32" s="208"/>
      <c r="BL32" s="209"/>
      <c r="BM32" s="209"/>
      <c r="BN32" s="209"/>
      <c r="BO32" s="210"/>
      <c r="BP32" s="211"/>
      <c r="BQ32" s="212"/>
      <c r="BR32" s="63"/>
      <c r="BS32" s="64"/>
      <c r="BT32" s="64"/>
      <c r="BU32" s="64"/>
      <c r="BV32" s="213"/>
      <c r="BW32" s="73"/>
      <c r="BX32" s="74"/>
      <c r="BY32" s="74"/>
      <c r="BZ32" s="75"/>
      <c r="CA32" s="75"/>
      <c r="CB32" s="208"/>
      <c r="CC32" s="209"/>
      <c r="CD32" s="209"/>
      <c r="CE32" s="209"/>
      <c r="CF32" s="210"/>
      <c r="CG32" s="211"/>
      <c r="CH32" s="212"/>
      <c r="CI32" s="63"/>
      <c r="CJ32" s="64"/>
      <c r="CK32" s="64"/>
      <c r="CL32" s="64"/>
      <c r="CM32" s="213"/>
      <c r="CN32" s="73"/>
      <c r="CO32" s="74"/>
      <c r="CP32" s="74"/>
      <c r="CQ32" s="75"/>
      <c r="CR32" s="75"/>
      <c r="CS32" s="208"/>
      <c r="CT32" s="209"/>
      <c r="CU32" s="209"/>
      <c r="CV32" s="209"/>
      <c r="CW32" s="210"/>
      <c r="CX32" s="211"/>
      <c r="CY32" s="212"/>
      <c r="CZ32" s="63"/>
      <c r="DA32" s="64"/>
      <c r="DB32" s="64"/>
      <c r="DC32" s="64"/>
      <c r="DD32" s="213"/>
      <c r="DE32" s="73"/>
      <c r="DF32" s="74"/>
      <c r="DG32" s="74"/>
      <c r="DH32" s="75"/>
      <c r="DI32" s="75"/>
      <c r="DJ32" s="208"/>
      <c r="DK32" s="209"/>
      <c r="DL32" s="209"/>
      <c r="DM32" s="209"/>
      <c r="DN32" s="210"/>
      <c r="DO32" s="211"/>
      <c r="DP32" s="212"/>
      <c r="DQ32" s="63"/>
      <c r="DR32" s="64"/>
      <c r="DS32" s="64"/>
      <c r="DT32" s="64"/>
      <c r="DU32" s="213"/>
      <c r="DV32" s="73"/>
      <c r="DW32" s="74"/>
      <c r="DX32" s="74"/>
      <c r="DY32" s="75"/>
      <c r="DZ32" s="75"/>
      <c r="EA32" s="208"/>
      <c r="EB32" s="209"/>
      <c r="EC32" s="209"/>
      <c r="ED32" s="209"/>
      <c r="EE32" s="210"/>
      <c r="EF32" s="211"/>
      <c r="EG32" s="212"/>
      <c r="EH32" s="63"/>
      <c r="EI32" s="64"/>
      <c r="EJ32" s="64"/>
      <c r="EK32" s="64"/>
      <c r="EL32" s="213"/>
      <c r="EM32" s="73"/>
      <c r="EN32" s="74"/>
      <c r="EO32" s="74"/>
      <c r="EP32" s="75"/>
      <c r="EQ32" s="75"/>
      <c r="ER32" s="208"/>
      <c r="ES32" s="209"/>
      <c r="ET32" s="209"/>
      <c r="EU32" s="209"/>
      <c r="EV32" s="210"/>
      <c r="EW32" s="211"/>
      <c r="EX32" s="212"/>
      <c r="EY32" s="63"/>
      <c r="EZ32" s="64"/>
      <c r="FA32" s="64"/>
      <c r="FB32" s="64"/>
      <c r="FC32" s="213"/>
      <c r="FD32" s="73"/>
      <c r="FE32" s="74"/>
      <c r="FF32" s="74"/>
      <c r="FG32" s="75"/>
      <c r="FH32" s="75"/>
      <c r="FI32" s="208"/>
      <c r="FJ32" s="209"/>
      <c r="FK32" s="209"/>
      <c r="FL32" s="209"/>
      <c r="FM32" s="210"/>
      <c r="FN32" s="211"/>
      <c r="FO32" s="212"/>
      <c r="FP32" s="63"/>
      <c r="FQ32" s="64"/>
      <c r="FR32" s="64"/>
      <c r="FS32" s="64"/>
      <c r="FT32" s="213"/>
      <c r="FU32" s="73"/>
      <c r="FV32" s="74"/>
      <c r="FW32" s="74"/>
      <c r="FX32" s="75"/>
      <c r="FY32" s="75"/>
      <c r="FZ32" s="208"/>
      <c r="GA32" s="209"/>
      <c r="GB32" s="209"/>
      <c r="GC32" s="209"/>
      <c r="GD32" s="210"/>
      <c r="GE32" s="211"/>
      <c r="GF32" s="212"/>
      <c r="GG32" s="63"/>
      <c r="GH32" s="64"/>
      <c r="GI32" s="64"/>
      <c r="GJ32" s="64"/>
      <c r="GK32" s="213"/>
      <c r="GL32" s="73"/>
      <c r="GM32" s="74"/>
      <c r="GN32" s="74"/>
      <c r="GO32" s="75"/>
      <c r="GP32" s="75"/>
      <c r="GQ32" s="208"/>
      <c r="GR32" s="209"/>
      <c r="GS32" s="209"/>
      <c r="GT32" s="209"/>
      <c r="GU32" s="210"/>
      <c r="GV32" s="204"/>
      <c r="GW32" s="205"/>
    </row>
    <row r="33" spans="1:205" s="61" customFormat="1" ht="18" customHeight="1" thickBot="1">
      <c r="A33" s="51"/>
      <c r="B33" s="52" t="s">
        <v>27</v>
      </c>
      <c r="C33" s="68">
        <f>SUM(C23:C31)</f>
        <v>2896</v>
      </c>
      <c r="D33" s="68">
        <f>SUM(D23:D31)</f>
        <v>2879</v>
      </c>
      <c r="E33" s="69">
        <f>SUM(E23:E31)</f>
        <v>36</v>
      </c>
      <c r="F33" s="70" t="s">
        <v>27</v>
      </c>
      <c r="G33" s="73"/>
      <c r="H33" s="71" t="s">
        <v>28</v>
      </c>
      <c r="I33" s="58"/>
      <c r="J33" s="76"/>
      <c r="K33" s="76"/>
      <c r="L33" s="77">
        <f>SUM(L23:L31)</f>
        <v>30</v>
      </c>
      <c r="M33" s="78"/>
      <c r="N33" s="79"/>
      <c r="O33" s="80"/>
      <c r="P33" s="77">
        <f>SUM(P23:P32)</f>
        <v>15</v>
      </c>
      <c r="Q33" s="81"/>
      <c r="R33" s="212"/>
      <c r="S33" s="52" t="s">
        <v>27</v>
      </c>
      <c r="T33" s="214">
        <f>SUM(T23:T31)</f>
        <v>2896</v>
      </c>
      <c r="U33" s="68">
        <f>SUM(U23:U31)</f>
        <v>3024</v>
      </c>
      <c r="V33" s="69">
        <f>SUM(V23:V31)</f>
        <v>36</v>
      </c>
      <c r="W33" s="215" t="s">
        <v>27</v>
      </c>
      <c r="X33" s="73"/>
      <c r="Y33" s="71" t="s">
        <v>28</v>
      </c>
      <c r="Z33" s="58"/>
      <c r="AA33" s="76"/>
      <c r="AB33" s="76"/>
      <c r="AC33" s="77">
        <f>SUM(AC23:AC31)</f>
        <v>51</v>
      </c>
      <c r="AD33" s="78"/>
      <c r="AE33" s="79"/>
      <c r="AF33" s="80"/>
      <c r="AG33" s="77">
        <f>SUM(AG23:AG32)</f>
        <v>11</v>
      </c>
      <c r="AH33" s="81"/>
      <c r="AI33" s="212"/>
      <c r="AJ33" s="52" t="s">
        <v>27</v>
      </c>
      <c r="AK33" s="214">
        <f>SUM(AK23:AK31)</f>
        <v>2896</v>
      </c>
      <c r="AL33" s="68">
        <f>SUM(AL23:AL31)</f>
        <v>3024</v>
      </c>
      <c r="AM33" s="69">
        <f>SUM(AM23:AM31)</f>
        <v>36</v>
      </c>
      <c r="AN33" s="215" t="s">
        <v>27</v>
      </c>
      <c r="AO33" s="73"/>
      <c r="AP33" s="71" t="s">
        <v>28</v>
      </c>
      <c r="AQ33" s="58"/>
      <c r="AR33" s="76"/>
      <c r="AS33" s="76"/>
      <c r="AT33" s="77">
        <f>SUM(AT23:AT31)</f>
        <v>35</v>
      </c>
      <c r="AU33" s="78"/>
      <c r="AV33" s="79"/>
      <c r="AW33" s="80"/>
      <c r="AX33" s="77">
        <f>SUM(AX23:AX32)</f>
        <v>16</v>
      </c>
      <c r="AY33" s="81"/>
      <c r="AZ33" s="212"/>
      <c r="BA33" s="52" t="s">
        <v>27</v>
      </c>
      <c r="BB33" s="214">
        <f>SUM(BB23:BB31)</f>
        <v>2896</v>
      </c>
      <c r="BC33" s="68">
        <f>SUM(BC23:BC31)</f>
        <v>3024</v>
      </c>
      <c r="BD33" s="69">
        <f>SUM(BD23:BD31)</f>
        <v>36</v>
      </c>
      <c r="BE33" s="215" t="s">
        <v>27</v>
      </c>
      <c r="BF33" s="73"/>
      <c r="BG33" s="71" t="s">
        <v>28</v>
      </c>
      <c r="BH33" s="58"/>
      <c r="BI33" s="76"/>
      <c r="BJ33" s="76"/>
      <c r="BK33" s="77">
        <f>SUM(BK23:BK31)</f>
        <v>61</v>
      </c>
      <c r="BL33" s="78"/>
      <c r="BM33" s="79"/>
      <c r="BN33" s="80"/>
      <c r="BO33" s="77">
        <f>SUM(BO23:BO32)</f>
        <v>7</v>
      </c>
      <c r="BP33" s="81"/>
      <c r="BQ33" s="212"/>
      <c r="BR33" s="52" t="s">
        <v>27</v>
      </c>
      <c r="BS33" s="214">
        <f>SUM(BS23:BS31)</f>
        <v>2896</v>
      </c>
      <c r="BT33" s="68">
        <f>SUM(BT23:BT31)</f>
        <v>3024</v>
      </c>
      <c r="BU33" s="69">
        <f>SUM(BU23:BU31)</f>
        <v>36</v>
      </c>
      <c r="BV33" s="215" t="s">
        <v>27</v>
      </c>
      <c r="BW33" s="73"/>
      <c r="BX33" s="71" t="s">
        <v>28</v>
      </c>
      <c r="BY33" s="58"/>
      <c r="BZ33" s="76"/>
      <c r="CA33" s="76"/>
      <c r="CB33" s="77">
        <f>SUM(CB23:CB31)</f>
        <v>36</v>
      </c>
      <c r="CC33" s="78"/>
      <c r="CD33" s="79"/>
      <c r="CE33" s="80"/>
      <c r="CF33" s="77">
        <f>SUM(CF23:CF32)</f>
        <v>10</v>
      </c>
      <c r="CG33" s="81"/>
      <c r="CH33" s="212"/>
      <c r="CI33" s="52" t="s">
        <v>27</v>
      </c>
      <c r="CJ33" s="214">
        <f>SUM(CJ23:CJ31)</f>
        <v>2896</v>
      </c>
      <c r="CK33" s="68">
        <f>SUM(CK23:CK31)</f>
        <v>3024</v>
      </c>
      <c r="CL33" s="69">
        <f>SUM(CL23:CL31)</f>
        <v>36</v>
      </c>
      <c r="CM33" s="215" t="s">
        <v>27</v>
      </c>
      <c r="CN33" s="73"/>
      <c r="CO33" s="71" t="s">
        <v>28</v>
      </c>
      <c r="CP33" s="58"/>
      <c r="CQ33" s="76"/>
      <c r="CR33" s="76"/>
      <c r="CS33" s="77">
        <f>SUM(CS23:CS31)</f>
        <v>47</v>
      </c>
      <c r="CT33" s="78"/>
      <c r="CU33" s="79"/>
      <c r="CV33" s="80"/>
      <c r="CW33" s="77">
        <f>SUM(CW23:CW32)</f>
        <v>16</v>
      </c>
      <c r="CX33" s="81"/>
      <c r="CY33" s="212"/>
      <c r="CZ33" s="52" t="s">
        <v>27</v>
      </c>
      <c r="DA33" s="214">
        <f>SUM(DA23:DA31)</f>
        <v>2896</v>
      </c>
      <c r="DB33" s="68">
        <f>SUM(DB23:DB31)</f>
        <v>3024</v>
      </c>
      <c r="DC33" s="69">
        <f>SUM(DC23:DC31)</f>
        <v>36</v>
      </c>
      <c r="DD33" s="215" t="s">
        <v>27</v>
      </c>
      <c r="DE33" s="73"/>
      <c r="DF33" s="71" t="s">
        <v>28</v>
      </c>
      <c r="DG33" s="58"/>
      <c r="DH33" s="76"/>
      <c r="DI33" s="76"/>
      <c r="DJ33" s="77">
        <f>SUM(DJ23:DJ31)</f>
        <v>35</v>
      </c>
      <c r="DK33" s="78"/>
      <c r="DL33" s="79"/>
      <c r="DM33" s="80"/>
      <c r="DN33" s="77">
        <f>SUM(DN23:DN32)</f>
        <v>15</v>
      </c>
      <c r="DO33" s="81"/>
      <c r="DP33" s="212"/>
      <c r="DQ33" s="52" t="s">
        <v>27</v>
      </c>
      <c r="DR33" s="214">
        <f>SUM(DR23:DR31)</f>
        <v>2896</v>
      </c>
      <c r="DS33" s="68">
        <f>SUM(DS23:DS31)</f>
        <v>3024</v>
      </c>
      <c r="DT33" s="69">
        <f>SUM(DT23:DT31)</f>
        <v>36</v>
      </c>
      <c r="DU33" s="215" t="s">
        <v>27</v>
      </c>
      <c r="DV33" s="73"/>
      <c r="DW33" s="71" t="s">
        <v>28</v>
      </c>
      <c r="DX33" s="58"/>
      <c r="DY33" s="76"/>
      <c r="DZ33" s="76"/>
      <c r="EA33" s="77">
        <f>SUM(EA23:EA31)</f>
        <v>0</v>
      </c>
      <c r="EB33" s="78"/>
      <c r="EC33" s="79"/>
      <c r="ED33" s="80"/>
      <c r="EE33" s="77">
        <f>SUM(EE23:EE32)</f>
        <v>0</v>
      </c>
      <c r="EF33" s="81"/>
      <c r="EG33" s="212"/>
      <c r="EH33" s="52" t="s">
        <v>27</v>
      </c>
      <c r="EI33" s="214">
        <f>SUM(EI23:EI31)</f>
        <v>2896</v>
      </c>
      <c r="EJ33" s="68">
        <f>SUM(EJ23:EJ31)</f>
        <v>3024</v>
      </c>
      <c r="EK33" s="69">
        <f>SUM(EK23:EK31)</f>
        <v>36</v>
      </c>
      <c r="EL33" s="215" t="s">
        <v>27</v>
      </c>
      <c r="EM33" s="73"/>
      <c r="EN33" s="71" t="s">
        <v>28</v>
      </c>
      <c r="EO33" s="58"/>
      <c r="EP33" s="76"/>
      <c r="EQ33" s="76"/>
      <c r="ER33" s="77">
        <f>SUM(ER23:ER31)</f>
        <v>0</v>
      </c>
      <c r="ES33" s="78"/>
      <c r="ET33" s="79"/>
      <c r="EU33" s="80"/>
      <c r="EV33" s="77">
        <f>SUM(EV23:EV32)</f>
        <v>0</v>
      </c>
      <c r="EW33" s="81"/>
      <c r="EX33" s="212"/>
      <c r="EY33" s="52" t="s">
        <v>27</v>
      </c>
      <c r="EZ33" s="214">
        <f>SUM(EZ23:EZ31)</f>
        <v>2896</v>
      </c>
      <c r="FA33" s="68">
        <f>SUM(FA23:FA31)</f>
        <v>3024</v>
      </c>
      <c r="FB33" s="69">
        <f>SUM(FB23:FB31)</f>
        <v>36</v>
      </c>
      <c r="FC33" s="215" t="s">
        <v>27</v>
      </c>
      <c r="FD33" s="73"/>
      <c r="FE33" s="71" t="s">
        <v>28</v>
      </c>
      <c r="FF33" s="58"/>
      <c r="FG33" s="76"/>
      <c r="FH33" s="76"/>
      <c r="FI33" s="77">
        <f>SUM(FI23:FI31)</f>
        <v>0</v>
      </c>
      <c r="FJ33" s="78"/>
      <c r="FK33" s="79"/>
      <c r="FL33" s="80"/>
      <c r="FM33" s="77">
        <f>SUM(FM23:FM32)</f>
        <v>0</v>
      </c>
      <c r="FN33" s="81"/>
      <c r="FO33" s="212"/>
      <c r="FP33" s="52" t="s">
        <v>27</v>
      </c>
      <c r="FQ33" s="214">
        <f>SUM(FQ23:FQ31)</f>
        <v>2896</v>
      </c>
      <c r="FR33" s="68">
        <f>SUM(FR23:FR31)</f>
        <v>3024</v>
      </c>
      <c r="FS33" s="69">
        <f>SUM(FS23:FS31)</f>
        <v>36</v>
      </c>
      <c r="FT33" s="215" t="s">
        <v>27</v>
      </c>
      <c r="FU33" s="73"/>
      <c r="FV33" s="71" t="s">
        <v>28</v>
      </c>
      <c r="FW33" s="58"/>
      <c r="FX33" s="76"/>
      <c r="FY33" s="76"/>
      <c r="FZ33" s="77">
        <f>SUM(FZ23:FZ31)</f>
        <v>0</v>
      </c>
      <c r="GA33" s="78"/>
      <c r="GB33" s="79"/>
      <c r="GC33" s="80"/>
      <c r="GD33" s="77">
        <f>SUM(GD23:GD32)</f>
        <v>0</v>
      </c>
      <c r="GE33" s="81"/>
      <c r="GF33" s="212"/>
      <c r="GG33" s="52" t="s">
        <v>27</v>
      </c>
      <c r="GH33" s="214">
        <f>SUM(GH23:GH31)</f>
        <v>2896</v>
      </c>
      <c r="GI33" s="68">
        <f>SUM(GI23:GI31)</f>
        <v>3024</v>
      </c>
      <c r="GJ33" s="69">
        <f>SUM(GJ23:GJ31)</f>
        <v>36</v>
      </c>
      <c r="GK33" s="215" t="s">
        <v>27</v>
      </c>
      <c r="GL33" s="73"/>
      <c r="GM33" s="71" t="s">
        <v>28</v>
      </c>
      <c r="GN33" s="58"/>
      <c r="GO33" s="76"/>
      <c r="GP33" s="76"/>
      <c r="GQ33" s="77">
        <f>SUM(GQ23:GQ31)</f>
        <v>0</v>
      </c>
      <c r="GR33" s="78"/>
      <c r="GS33" s="79"/>
      <c r="GT33" s="80"/>
      <c r="GU33" s="77">
        <f>SUM(GU23:GU32)</f>
        <v>0</v>
      </c>
      <c r="GV33" s="216"/>
      <c r="GW33" s="205"/>
    </row>
    <row r="34" spans="1:205" s="61" customFormat="1" ht="4.95" customHeight="1" thickBot="1">
      <c r="A34" s="51"/>
      <c r="B34" s="63"/>
      <c r="C34" s="64"/>
      <c r="D34" s="64"/>
      <c r="E34" s="64"/>
      <c r="F34" s="82"/>
      <c r="G34" s="73"/>
      <c r="H34" s="74"/>
      <c r="I34" s="74"/>
      <c r="J34" s="75"/>
      <c r="K34" s="75"/>
      <c r="L34" s="83"/>
      <c r="M34" s="84"/>
      <c r="N34" s="84"/>
      <c r="O34" s="84"/>
      <c r="P34" s="85"/>
      <c r="Q34" s="86"/>
      <c r="R34" s="212"/>
      <c r="S34" s="63"/>
      <c r="T34" s="64"/>
      <c r="U34" s="64"/>
      <c r="V34" s="64"/>
      <c r="W34" s="64"/>
      <c r="X34" s="73"/>
      <c r="Y34" s="74"/>
      <c r="Z34" s="74"/>
      <c r="AA34" s="75"/>
      <c r="AB34" s="75"/>
      <c r="AC34" s="83"/>
      <c r="AD34" s="84"/>
      <c r="AE34" s="84"/>
      <c r="AF34" s="84"/>
      <c r="AG34" s="85"/>
      <c r="AH34" s="86"/>
      <c r="AI34" s="212"/>
      <c r="AJ34" s="63"/>
      <c r="AK34" s="64"/>
      <c r="AL34" s="64"/>
      <c r="AM34" s="64"/>
      <c r="AN34" s="64"/>
      <c r="AO34" s="73"/>
      <c r="AP34" s="74"/>
      <c r="AQ34" s="74"/>
      <c r="AR34" s="75"/>
      <c r="AS34" s="75"/>
      <c r="AT34" s="83"/>
      <c r="AU34" s="84"/>
      <c r="AV34" s="84"/>
      <c r="AW34" s="84"/>
      <c r="AX34" s="85"/>
      <c r="AY34" s="86"/>
      <c r="AZ34" s="212"/>
      <c r="BA34" s="63"/>
      <c r="BB34" s="64"/>
      <c r="BC34" s="64"/>
      <c r="BD34" s="64"/>
      <c r="BE34" s="64"/>
      <c r="BF34" s="73"/>
      <c r="BG34" s="74"/>
      <c r="BH34" s="74"/>
      <c r="BI34" s="75"/>
      <c r="BJ34" s="75"/>
      <c r="BK34" s="83"/>
      <c r="BL34" s="84"/>
      <c r="BM34" s="84"/>
      <c r="BN34" s="84"/>
      <c r="BO34" s="85"/>
      <c r="BP34" s="86"/>
      <c r="BQ34" s="212"/>
      <c r="BR34" s="63"/>
      <c r="BS34" s="64"/>
      <c r="BT34" s="64"/>
      <c r="BU34" s="64"/>
      <c r="BV34" s="64"/>
      <c r="BW34" s="73"/>
      <c r="BX34" s="74"/>
      <c r="BY34" s="74"/>
      <c r="BZ34" s="75"/>
      <c r="CA34" s="75"/>
      <c r="CB34" s="83"/>
      <c r="CC34" s="84"/>
      <c r="CD34" s="84"/>
      <c r="CE34" s="84"/>
      <c r="CF34" s="85"/>
      <c r="CG34" s="86"/>
      <c r="CH34" s="212"/>
      <c r="CI34" s="63"/>
      <c r="CJ34" s="64"/>
      <c r="CK34" s="64"/>
      <c r="CL34" s="64"/>
      <c r="CM34" s="64"/>
      <c r="CN34" s="73"/>
      <c r="CO34" s="74"/>
      <c r="CP34" s="74"/>
      <c r="CQ34" s="75"/>
      <c r="CR34" s="75"/>
      <c r="CS34" s="83"/>
      <c r="CT34" s="84"/>
      <c r="CU34" s="84"/>
      <c r="CV34" s="84"/>
      <c r="CW34" s="85"/>
      <c r="CX34" s="86"/>
      <c r="CY34" s="212"/>
      <c r="CZ34" s="63"/>
      <c r="DA34" s="64"/>
      <c r="DB34" s="64"/>
      <c r="DC34" s="64"/>
      <c r="DD34" s="64"/>
      <c r="DE34" s="73"/>
      <c r="DF34" s="74"/>
      <c r="DG34" s="74"/>
      <c r="DH34" s="75"/>
      <c r="DI34" s="75"/>
      <c r="DJ34" s="83"/>
      <c r="DK34" s="84"/>
      <c r="DL34" s="84"/>
      <c r="DM34" s="84"/>
      <c r="DN34" s="85"/>
      <c r="DO34" s="86"/>
      <c r="DP34" s="212"/>
      <c r="DQ34" s="63"/>
      <c r="DR34" s="64"/>
      <c r="DS34" s="64"/>
      <c r="DT34" s="64"/>
      <c r="DU34" s="64"/>
      <c r="DV34" s="73"/>
      <c r="DW34" s="74"/>
      <c r="DX34" s="74"/>
      <c r="DY34" s="75"/>
      <c r="DZ34" s="75"/>
      <c r="EA34" s="83"/>
      <c r="EB34" s="84"/>
      <c r="EC34" s="84"/>
      <c r="ED34" s="84"/>
      <c r="EE34" s="85"/>
      <c r="EF34" s="86"/>
      <c r="EG34" s="212"/>
      <c r="EH34" s="63"/>
      <c r="EI34" s="64"/>
      <c r="EJ34" s="64"/>
      <c r="EK34" s="64"/>
      <c r="EL34" s="64"/>
      <c r="EM34" s="73"/>
      <c r="EN34" s="74"/>
      <c r="EO34" s="74"/>
      <c r="EP34" s="75"/>
      <c r="EQ34" s="75"/>
      <c r="ER34" s="83"/>
      <c r="ES34" s="84"/>
      <c r="ET34" s="84"/>
      <c r="EU34" s="84"/>
      <c r="EV34" s="85"/>
      <c r="EW34" s="86"/>
      <c r="EX34" s="212"/>
      <c r="EY34" s="63"/>
      <c r="EZ34" s="64"/>
      <c r="FA34" s="64"/>
      <c r="FB34" s="64"/>
      <c r="FC34" s="64"/>
      <c r="FD34" s="73"/>
      <c r="FE34" s="74"/>
      <c r="FF34" s="74"/>
      <c r="FG34" s="75"/>
      <c r="FH34" s="75"/>
      <c r="FI34" s="83"/>
      <c r="FJ34" s="84"/>
      <c r="FK34" s="84"/>
      <c r="FL34" s="84"/>
      <c r="FM34" s="85"/>
      <c r="FN34" s="86"/>
      <c r="FO34" s="212"/>
      <c r="FP34" s="63"/>
      <c r="FQ34" s="64"/>
      <c r="FR34" s="64"/>
      <c r="FS34" s="64"/>
      <c r="FT34" s="64"/>
      <c r="FU34" s="73"/>
      <c r="FV34" s="74"/>
      <c r="FW34" s="74"/>
      <c r="FX34" s="75"/>
      <c r="FY34" s="75"/>
      <c r="FZ34" s="83"/>
      <c r="GA34" s="84"/>
      <c r="GB34" s="84"/>
      <c r="GC34" s="84"/>
      <c r="GD34" s="85"/>
      <c r="GE34" s="86"/>
      <c r="GF34" s="212"/>
      <c r="GG34" s="63"/>
      <c r="GH34" s="64"/>
      <c r="GI34" s="64"/>
      <c r="GJ34" s="64"/>
      <c r="GK34" s="64"/>
      <c r="GL34" s="73"/>
      <c r="GM34" s="74"/>
      <c r="GN34" s="74"/>
      <c r="GO34" s="75"/>
      <c r="GP34" s="75"/>
      <c r="GQ34" s="83"/>
      <c r="GR34" s="84"/>
      <c r="GS34" s="84"/>
      <c r="GT34" s="84"/>
      <c r="GU34" s="85"/>
      <c r="GV34" s="216"/>
      <c r="GW34" s="205"/>
    </row>
    <row r="35" spans="1:205" s="61" customFormat="1" ht="18" customHeight="1" thickBot="1">
      <c r="A35" s="51"/>
      <c r="B35" s="52" t="s">
        <v>2</v>
      </c>
      <c r="C35" s="68">
        <f>C21+C33</f>
        <v>5858</v>
      </c>
      <c r="D35" s="68">
        <f>D21+D33</f>
        <v>5837</v>
      </c>
      <c r="E35" s="69">
        <f>E21+E33</f>
        <v>72</v>
      </c>
      <c r="F35" s="70" t="s">
        <v>29</v>
      </c>
      <c r="G35" s="56"/>
      <c r="H35" s="87" t="s">
        <v>30</v>
      </c>
      <c r="I35" s="88"/>
      <c r="J35" s="89"/>
      <c r="K35" s="89"/>
      <c r="L35" s="90">
        <f>L33+L21</f>
        <v>68</v>
      </c>
      <c r="M35" s="78"/>
      <c r="N35" s="79"/>
      <c r="O35" s="80"/>
      <c r="P35" s="91">
        <f>P21+P33</f>
        <v>24</v>
      </c>
      <c r="Q35" s="81"/>
      <c r="R35" s="212"/>
      <c r="S35" s="52" t="s">
        <v>2</v>
      </c>
      <c r="T35" s="214">
        <f>T21+T33</f>
        <v>5858</v>
      </c>
      <c r="U35" s="68">
        <f>U21+U33</f>
        <v>6453</v>
      </c>
      <c r="V35" s="69">
        <f>V21+V33</f>
        <v>72</v>
      </c>
      <c r="W35" s="215" t="s">
        <v>29</v>
      </c>
      <c r="X35" s="56"/>
      <c r="Y35" s="87" t="s">
        <v>30</v>
      </c>
      <c r="Z35" s="88"/>
      <c r="AA35" s="89"/>
      <c r="AB35" s="89"/>
      <c r="AC35" s="90">
        <f>AC33+AC21</f>
        <v>103</v>
      </c>
      <c r="AD35" s="78"/>
      <c r="AE35" s="79"/>
      <c r="AF35" s="80"/>
      <c r="AG35" s="91">
        <f>AG21+AG33</f>
        <v>21</v>
      </c>
      <c r="AH35" s="81"/>
      <c r="AI35" s="212"/>
      <c r="AJ35" s="52" t="s">
        <v>2</v>
      </c>
      <c r="AK35" s="214">
        <f>AK21+AK33</f>
        <v>5858</v>
      </c>
      <c r="AL35" s="68">
        <f>AL21+AL33</f>
        <v>6453</v>
      </c>
      <c r="AM35" s="69">
        <f>AM21+AM33</f>
        <v>72</v>
      </c>
      <c r="AN35" s="215" t="s">
        <v>29</v>
      </c>
      <c r="AO35" s="56"/>
      <c r="AP35" s="87" t="s">
        <v>30</v>
      </c>
      <c r="AQ35" s="88"/>
      <c r="AR35" s="89"/>
      <c r="AS35" s="89"/>
      <c r="AT35" s="90">
        <f>AT33+AT21</f>
        <v>73</v>
      </c>
      <c r="AU35" s="78"/>
      <c r="AV35" s="79"/>
      <c r="AW35" s="80"/>
      <c r="AX35" s="91">
        <f>AX21+AX33</f>
        <v>22</v>
      </c>
      <c r="AY35" s="81"/>
      <c r="AZ35" s="212"/>
      <c r="BA35" s="52" t="s">
        <v>2</v>
      </c>
      <c r="BB35" s="214">
        <f>BB21+BB33</f>
        <v>5858</v>
      </c>
      <c r="BC35" s="68">
        <f>BC21+BC33</f>
        <v>6453</v>
      </c>
      <c r="BD35" s="69">
        <f>BD21+BD33</f>
        <v>72</v>
      </c>
      <c r="BE35" s="215" t="s">
        <v>29</v>
      </c>
      <c r="BF35" s="56"/>
      <c r="BG35" s="87" t="s">
        <v>30</v>
      </c>
      <c r="BH35" s="88"/>
      <c r="BI35" s="89"/>
      <c r="BJ35" s="89"/>
      <c r="BK35" s="90">
        <f>BK33+BK21</f>
        <v>122</v>
      </c>
      <c r="BL35" s="78"/>
      <c r="BM35" s="79"/>
      <c r="BN35" s="80"/>
      <c r="BO35" s="91">
        <f>BO21+BO33</f>
        <v>14</v>
      </c>
      <c r="BP35" s="81"/>
      <c r="BQ35" s="212"/>
      <c r="BR35" s="52" t="s">
        <v>2</v>
      </c>
      <c r="BS35" s="214">
        <f>BS21+BS33</f>
        <v>5858</v>
      </c>
      <c r="BT35" s="68">
        <f>BT21+BT33</f>
        <v>6453</v>
      </c>
      <c r="BU35" s="69">
        <f>BU21+BU33</f>
        <v>72</v>
      </c>
      <c r="BV35" s="215" t="s">
        <v>29</v>
      </c>
      <c r="BW35" s="56"/>
      <c r="BX35" s="87" t="s">
        <v>30</v>
      </c>
      <c r="BY35" s="88"/>
      <c r="BZ35" s="89"/>
      <c r="CA35" s="89"/>
      <c r="CB35" s="90">
        <f>CB33+CB21</f>
        <v>76</v>
      </c>
      <c r="CC35" s="78"/>
      <c r="CD35" s="79"/>
      <c r="CE35" s="80"/>
      <c r="CF35" s="91">
        <f>CF21+CF33</f>
        <v>25</v>
      </c>
      <c r="CG35" s="81"/>
      <c r="CH35" s="212"/>
      <c r="CI35" s="52" t="s">
        <v>2</v>
      </c>
      <c r="CJ35" s="214">
        <f>CJ21+CJ33</f>
        <v>5858</v>
      </c>
      <c r="CK35" s="68">
        <f>CK21+CK33</f>
        <v>6453</v>
      </c>
      <c r="CL35" s="69">
        <f>CL21+CL33</f>
        <v>72</v>
      </c>
      <c r="CM35" s="215" t="s">
        <v>29</v>
      </c>
      <c r="CN35" s="56"/>
      <c r="CO35" s="87" t="s">
        <v>30</v>
      </c>
      <c r="CP35" s="88"/>
      <c r="CQ35" s="89"/>
      <c r="CR35" s="89"/>
      <c r="CS35" s="90">
        <f>CS33+CS21</f>
        <v>101</v>
      </c>
      <c r="CT35" s="78"/>
      <c r="CU35" s="79"/>
      <c r="CV35" s="80"/>
      <c r="CW35" s="91">
        <f>CW21+CW33</f>
        <v>25</v>
      </c>
      <c r="CX35" s="81"/>
      <c r="CY35" s="212"/>
      <c r="CZ35" s="52" t="s">
        <v>2</v>
      </c>
      <c r="DA35" s="214">
        <f>DA21+DA33</f>
        <v>5858</v>
      </c>
      <c r="DB35" s="68">
        <f>DB21+DB33</f>
        <v>6453</v>
      </c>
      <c r="DC35" s="69">
        <f>DC21+DC33</f>
        <v>72</v>
      </c>
      <c r="DD35" s="215" t="s">
        <v>29</v>
      </c>
      <c r="DE35" s="56"/>
      <c r="DF35" s="87" t="s">
        <v>30</v>
      </c>
      <c r="DG35" s="88"/>
      <c r="DH35" s="89"/>
      <c r="DI35" s="89"/>
      <c r="DJ35" s="90">
        <f>DJ33+DJ21</f>
        <v>57</v>
      </c>
      <c r="DK35" s="78"/>
      <c r="DL35" s="79"/>
      <c r="DM35" s="80"/>
      <c r="DN35" s="91">
        <f>DN21+DN33</f>
        <v>29</v>
      </c>
      <c r="DO35" s="81"/>
      <c r="DP35" s="212"/>
      <c r="DQ35" s="52" t="s">
        <v>2</v>
      </c>
      <c r="DR35" s="214">
        <f>DR21+DR33</f>
        <v>5858</v>
      </c>
      <c r="DS35" s="68">
        <f>DS21+DS33</f>
        <v>6453</v>
      </c>
      <c r="DT35" s="69">
        <f>DT21+DT33</f>
        <v>72</v>
      </c>
      <c r="DU35" s="215" t="s">
        <v>29</v>
      </c>
      <c r="DV35" s="56"/>
      <c r="DW35" s="87" t="s">
        <v>30</v>
      </c>
      <c r="DX35" s="88"/>
      <c r="DY35" s="89"/>
      <c r="DZ35" s="89"/>
      <c r="EA35" s="90">
        <f>EA33+EA21</f>
        <v>0</v>
      </c>
      <c r="EB35" s="78"/>
      <c r="EC35" s="79"/>
      <c r="ED35" s="80"/>
      <c r="EE35" s="91">
        <f>EE21+EE33</f>
        <v>0</v>
      </c>
      <c r="EF35" s="81"/>
      <c r="EG35" s="212"/>
      <c r="EH35" s="52" t="s">
        <v>2</v>
      </c>
      <c r="EI35" s="214">
        <f>EI21+EI33</f>
        <v>5858</v>
      </c>
      <c r="EJ35" s="68">
        <f>EJ21+EJ33</f>
        <v>6453</v>
      </c>
      <c r="EK35" s="69">
        <f>EK21+EK33</f>
        <v>72</v>
      </c>
      <c r="EL35" s="215" t="s">
        <v>29</v>
      </c>
      <c r="EM35" s="56"/>
      <c r="EN35" s="87" t="s">
        <v>30</v>
      </c>
      <c r="EO35" s="88"/>
      <c r="EP35" s="89"/>
      <c r="EQ35" s="89"/>
      <c r="ER35" s="90">
        <f>ER33+ER21</f>
        <v>0</v>
      </c>
      <c r="ES35" s="78"/>
      <c r="ET35" s="79"/>
      <c r="EU35" s="80"/>
      <c r="EV35" s="91">
        <f>EV21+EV33</f>
        <v>0</v>
      </c>
      <c r="EW35" s="81"/>
      <c r="EX35" s="212"/>
      <c r="EY35" s="52" t="s">
        <v>2</v>
      </c>
      <c r="EZ35" s="214">
        <f>EZ21+EZ33</f>
        <v>5858</v>
      </c>
      <c r="FA35" s="68">
        <f>FA21+FA33</f>
        <v>6453</v>
      </c>
      <c r="FB35" s="69">
        <f>FB21+FB33</f>
        <v>72</v>
      </c>
      <c r="FC35" s="215" t="s">
        <v>29</v>
      </c>
      <c r="FD35" s="56"/>
      <c r="FE35" s="87" t="s">
        <v>30</v>
      </c>
      <c r="FF35" s="88"/>
      <c r="FG35" s="89"/>
      <c r="FH35" s="89"/>
      <c r="FI35" s="90">
        <f>FI33+FI21</f>
        <v>0</v>
      </c>
      <c r="FJ35" s="78"/>
      <c r="FK35" s="79"/>
      <c r="FL35" s="80"/>
      <c r="FM35" s="91">
        <f>FM21+FM33</f>
        <v>0</v>
      </c>
      <c r="FN35" s="81"/>
      <c r="FO35" s="212"/>
      <c r="FP35" s="52" t="s">
        <v>2</v>
      </c>
      <c r="FQ35" s="214">
        <f>FQ21+FQ33</f>
        <v>5858</v>
      </c>
      <c r="FR35" s="68">
        <f>FR21+FR33</f>
        <v>6453</v>
      </c>
      <c r="FS35" s="69">
        <f>FS21+FS33</f>
        <v>72</v>
      </c>
      <c r="FT35" s="215" t="s">
        <v>29</v>
      </c>
      <c r="FU35" s="56"/>
      <c r="FV35" s="87" t="s">
        <v>30</v>
      </c>
      <c r="FW35" s="88"/>
      <c r="FX35" s="89"/>
      <c r="FY35" s="89"/>
      <c r="FZ35" s="90">
        <f>FZ33+FZ21</f>
        <v>0</v>
      </c>
      <c r="GA35" s="78"/>
      <c r="GB35" s="79"/>
      <c r="GC35" s="80"/>
      <c r="GD35" s="91">
        <f>GD21+GD33</f>
        <v>0</v>
      </c>
      <c r="GE35" s="81"/>
      <c r="GF35" s="212"/>
      <c r="GG35" s="52" t="s">
        <v>2</v>
      </c>
      <c r="GH35" s="214">
        <f>GH21+GH33</f>
        <v>5858</v>
      </c>
      <c r="GI35" s="68">
        <f>GI21+GI33</f>
        <v>6453</v>
      </c>
      <c r="GJ35" s="69">
        <f>GJ21+GJ33</f>
        <v>72</v>
      </c>
      <c r="GK35" s="215" t="s">
        <v>29</v>
      </c>
      <c r="GL35" s="56"/>
      <c r="GM35" s="87" t="s">
        <v>30</v>
      </c>
      <c r="GN35" s="88"/>
      <c r="GO35" s="89"/>
      <c r="GP35" s="89"/>
      <c r="GQ35" s="90">
        <f>GQ33+GQ21</f>
        <v>0</v>
      </c>
      <c r="GR35" s="78"/>
      <c r="GS35" s="79"/>
      <c r="GT35" s="80"/>
      <c r="GU35" s="91">
        <f>GU21+GU33</f>
        <v>0</v>
      </c>
      <c r="GV35" s="216"/>
      <c r="GW35" s="205"/>
    </row>
    <row r="36" spans="1:205" ht="4.95" customHeight="1" thickBot="1">
      <c r="A36" s="1"/>
      <c r="B36" s="92"/>
      <c r="C36" s="93"/>
      <c r="D36" s="93"/>
      <c r="E36" s="21"/>
      <c r="F36" s="94"/>
      <c r="G36" s="95"/>
      <c r="H36" s="96"/>
      <c r="I36" s="96"/>
      <c r="J36" s="95"/>
      <c r="K36" s="95"/>
      <c r="L36" s="97"/>
      <c r="M36" s="98"/>
      <c r="N36" s="98"/>
      <c r="O36" s="98"/>
      <c r="P36" s="99"/>
      <c r="Q36" s="100"/>
      <c r="R36" s="161"/>
      <c r="S36" s="92"/>
      <c r="T36" s="93"/>
      <c r="U36" s="93"/>
      <c r="V36" s="21"/>
      <c r="W36" s="217"/>
      <c r="X36" s="95"/>
      <c r="Y36" s="96"/>
      <c r="Z36" s="96"/>
      <c r="AA36" s="95"/>
      <c r="AB36" s="95"/>
      <c r="AC36" s="97"/>
      <c r="AD36" s="98"/>
      <c r="AE36" s="98"/>
      <c r="AF36" s="98"/>
      <c r="AG36" s="99"/>
      <c r="AH36" s="100"/>
      <c r="AI36" s="161"/>
      <c r="AJ36" s="92"/>
      <c r="AK36" s="93"/>
      <c r="AL36" s="93"/>
      <c r="AM36" s="21"/>
      <c r="AN36" s="217"/>
      <c r="AO36" s="95"/>
      <c r="AP36" s="96"/>
      <c r="AQ36" s="96"/>
      <c r="AR36" s="95"/>
      <c r="AS36" s="95"/>
      <c r="AT36" s="97"/>
      <c r="AU36" s="98"/>
      <c r="AV36" s="98"/>
      <c r="AW36" s="98"/>
      <c r="AX36" s="99"/>
      <c r="AY36" s="100"/>
      <c r="AZ36" s="161"/>
      <c r="BA36" s="92"/>
      <c r="BB36" s="93"/>
      <c r="BC36" s="93"/>
      <c r="BD36" s="21"/>
      <c r="BE36" s="217"/>
      <c r="BF36" s="95"/>
      <c r="BG36" s="96"/>
      <c r="BH36" s="96"/>
      <c r="BI36" s="95"/>
      <c r="BJ36" s="95"/>
      <c r="BK36" s="97"/>
      <c r="BL36" s="98"/>
      <c r="BM36" s="98"/>
      <c r="BN36" s="98"/>
      <c r="BO36" s="99"/>
      <c r="BP36" s="100"/>
      <c r="BQ36" s="161"/>
      <c r="BR36" s="92"/>
      <c r="BS36" s="93"/>
      <c r="BT36" s="93"/>
      <c r="BU36" s="21"/>
      <c r="BV36" s="217"/>
      <c r="BW36" s="95"/>
      <c r="BX36" s="96"/>
      <c r="BY36" s="96"/>
      <c r="BZ36" s="95"/>
      <c r="CA36" s="95"/>
      <c r="CB36" s="97"/>
      <c r="CC36" s="98"/>
      <c r="CD36" s="98"/>
      <c r="CE36" s="98"/>
      <c r="CF36" s="99"/>
      <c r="CG36" s="100"/>
      <c r="CH36" s="161"/>
      <c r="CI36" s="92"/>
      <c r="CJ36" s="93"/>
      <c r="CK36" s="93"/>
      <c r="CL36" s="21"/>
      <c r="CM36" s="217"/>
      <c r="CN36" s="95"/>
      <c r="CO36" s="96"/>
      <c r="CP36" s="96"/>
      <c r="CQ36" s="95"/>
      <c r="CR36" s="95"/>
      <c r="CS36" s="97"/>
      <c r="CT36" s="98"/>
      <c r="CU36" s="98"/>
      <c r="CV36" s="98"/>
      <c r="CW36" s="99"/>
      <c r="CX36" s="100"/>
      <c r="CY36" s="161"/>
      <c r="CZ36" s="92"/>
      <c r="DA36" s="93"/>
      <c r="DB36" s="93"/>
      <c r="DC36" s="21"/>
      <c r="DD36" s="217"/>
      <c r="DE36" s="95"/>
      <c r="DF36" s="96"/>
      <c r="DG36" s="96"/>
      <c r="DH36" s="95"/>
      <c r="DI36" s="95"/>
      <c r="DJ36" s="97"/>
      <c r="DK36" s="98"/>
      <c r="DL36" s="98"/>
      <c r="DM36" s="98"/>
      <c r="DN36" s="99"/>
      <c r="DO36" s="100"/>
      <c r="DP36" s="161"/>
      <c r="DQ36" s="92"/>
      <c r="DR36" s="93"/>
      <c r="DS36" s="93"/>
      <c r="DT36" s="21"/>
      <c r="DU36" s="217"/>
      <c r="DV36" s="95"/>
      <c r="DW36" s="96"/>
      <c r="DX36" s="96"/>
      <c r="DY36" s="95"/>
      <c r="DZ36" s="95"/>
      <c r="EA36" s="97"/>
      <c r="EB36" s="98"/>
      <c r="EC36" s="98"/>
      <c r="ED36" s="98"/>
      <c r="EE36" s="99"/>
      <c r="EF36" s="100"/>
      <c r="EG36" s="161"/>
      <c r="EH36" s="92"/>
      <c r="EI36" s="93"/>
      <c r="EJ36" s="93"/>
      <c r="EK36" s="21"/>
      <c r="EL36" s="217"/>
      <c r="EM36" s="95"/>
      <c r="EN36" s="96"/>
      <c r="EO36" s="96"/>
      <c r="EP36" s="95"/>
      <c r="EQ36" s="95"/>
      <c r="ER36" s="97"/>
      <c r="ES36" s="98"/>
      <c r="ET36" s="98"/>
      <c r="EU36" s="98"/>
      <c r="EV36" s="99"/>
      <c r="EW36" s="100"/>
      <c r="EX36" s="161"/>
      <c r="EY36" s="92"/>
      <c r="EZ36" s="93"/>
      <c r="FA36" s="93"/>
      <c r="FB36" s="21"/>
      <c r="FC36" s="217"/>
      <c r="FD36" s="95"/>
      <c r="FE36" s="96"/>
      <c r="FF36" s="96"/>
      <c r="FG36" s="95"/>
      <c r="FH36" s="95"/>
      <c r="FI36" s="97"/>
      <c r="FJ36" s="98"/>
      <c r="FK36" s="98"/>
      <c r="FL36" s="98"/>
      <c r="FM36" s="99"/>
      <c r="FN36" s="100"/>
      <c r="FO36" s="161"/>
      <c r="FP36" s="92"/>
      <c r="FQ36" s="93"/>
      <c r="FR36" s="93"/>
      <c r="FS36" s="21"/>
      <c r="FT36" s="217"/>
      <c r="FU36" s="95"/>
      <c r="FV36" s="96"/>
      <c r="FW36" s="96"/>
      <c r="FX36" s="95"/>
      <c r="FY36" s="95"/>
      <c r="FZ36" s="97"/>
      <c r="GA36" s="98"/>
      <c r="GB36" s="98"/>
      <c r="GC36" s="98"/>
      <c r="GD36" s="99"/>
      <c r="GE36" s="100"/>
      <c r="GF36" s="161"/>
      <c r="GG36" s="92"/>
      <c r="GH36" s="93"/>
      <c r="GI36" s="93"/>
      <c r="GJ36" s="21"/>
      <c r="GK36" s="217"/>
      <c r="GL36" s="95"/>
      <c r="GM36" s="96"/>
      <c r="GN36" s="96"/>
      <c r="GO36" s="95"/>
      <c r="GP36" s="95"/>
      <c r="GQ36" s="97"/>
      <c r="GR36" s="98"/>
      <c r="GS36" s="98"/>
      <c r="GT36" s="98"/>
      <c r="GU36" s="99"/>
      <c r="GV36" s="218"/>
      <c r="GW36" s="1"/>
    </row>
    <row r="37" spans="1:205" ht="18" customHeight="1" thickBot="1">
      <c r="A37" s="1"/>
      <c r="B37" s="101"/>
      <c r="C37" s="21"/>
      <c r="D37" s="95"/>
      <c r="E37" s="21"/>
      <c r="F37" s="102" t="s">
        <v>31</v>
      </c>
      <c r="G37" s="21"/>
      <c r="H37" s="103" t="s">
        <v>32</v>
      </c>
      <c r="I37" s="103"/>
      <c r="J37" s="95"/>
      <c r="K37" s="95"/>
      <c r="L37" s="104">
        <f>L35-L7</f>
        <v>42</v>
      </c>
      <c r="M37" s="105">
        <f>M35-M9</f>
        <v>0</v>
      </c>
      <c r="N37" s="105">
        <f>N35-N9</f>
        <v>0</v>
      </c>
      <c r="O37" s="105">
        <f>O35-O9</f>
        <v>0</v>
      </c>
      <c r="P37" s="106"/>
      <c r="Q37" s="86"/>
      <c r="R37" s="161"/>
      <c r="S37" s="101"/>
      <c r="T37" s="21"/>
      <c r="U37" s="95"/>
      <c r="V37" s="21"/>
      <c r="W37" s="219" t="s">
        <v>31</v>
      </c>
      <c r="X37" s="21"/>
      <c r="Y37" s="103" t="s">
        <v>32</v>
      </c>
      <c r="Z37" s="103"/>
      <c r="AA37" s="95"/>
      <c r="AB37" s="95"/>
      <c r="AC37" s="104">
        <f>AC35-AC7</f>
        <v>87</v>
      </c>
      <c r="AD37" s="105">
        <f>AD35-AD9</f>
        <v>0</v>
      </c>
      <c r="AE37" s="105">
        <f>AE35-AE9</f>
        <v>0</v>
      </c>
      <c r="AF37" s="105">
        <f>AF35-AF9</f>
        <v>0</v>
      </c>
      <c r="AG37" s="106"/>
      <c r="AH37" s="86"/>
      <c r="AI37" s="161"/>
      <c r="AJ37" s="101"/>
      <c r="AK37" s="21"/>
      <c r="AL37" s="95"/>
      <c r="AM37" s="21"/>
      <c r="AN37" s="219" t="s">
        <v>31</v>
      </c>
      <c r="AO37" s="21"/>
      <c r="AP37" s="103" t="s">
        <v>32</v>
      </c>
      <c r="AQ37" s="103"/>
      <c r="AR37" s="95"/>
      <c r="AS37" s="95"/>
      <c r="AT37" s="104">
        <f>AT35-AT7</f>
        <v>45</v>
      </c>
      <c r="AU37" s="105">
        <f>AU35-AU9</f>
        <v>0</v>
      </c>
      <c r="AV37" s="105">
        <f>AV35-AV9</f>
        <v>0</v>
      </c>
      <c r="AW37" s="105">
        <f>AW35-AW9</f>
        <v>0</v>
      </c>
      <c r="AX37" s="106"/>
      <c r="AY37" s="86"/>
      <c r="AZ37" s="161"/>
      <c r="BA37" s="101"/>
      <c r="BB37" s="21"/>
      <c r="BC37" s="95"/>
      <c r="BD37" s="21"/>
      <c r="BE37" s="219" t="s">
        <v>31</v>
      </c>
      <c r="BF37" s="21"/>
      <c r="BG37" s="103" t="s">
        <v>32</v>
      </c>
      <c r="BH37" s="103"/>
      <c r="BI37" s="95"/>
      <c r="BJ37" s="95"/>
      <c r="BK37" s="104">
        <f>BK35-BK7</f>
        <v>94</v>
      </c>
      <c r="BL37" s="105">
        <f>BL35-BL9</f>
        <v>0</v>
      </c>
      <c r="BM37" s="105">
        <f>BM35-BM9</f>
        <v>0</v>
      </c>
      <c r="BN37" s="105">
        <f>BN35-BN9</f>
        <v>0</v>
      </c>
      <c r="BO37" s="105"/>
      <c r="BP37" s="86"/>
      <c r="BQ37" s="161"/>
      <c r="BR37" s="101"/>
      <c r="BS37" s="21"/>
      <c r="BT37" s="95"/>
      <c r="BU37" s="21"/>
      <c r="BV37" s="219" t="s">
        <v>31</v>
      </c>
      <c r="BW37" s="21"/>
      <c r="BX37" s="103" t="s">
        <v>32</v>
      </c>
      <c r="BY37" s="103"/>
      <c r="BZ37" s="95"/>
      <c r="CA37" s="95"/>
      <c r="CB37" s="104">
        <f>CB35-CB7</f>
        <v>61</v>
      </c>
      <c r="CC37" s="105">
        <f>CC35-CC9</f>
        <v>0</v>
      </c>
      <c r="CD37" s="105">
        <f>CD35-CD9</f>
        <v>0</v>
      </c>
      <c r="CE37" s="105">
        <f>CE35-CE9</f>
        <v>0</v>
      </c>
      <c r="CF37" s="106"/>
      <c r="CG37" s="86"/>
      <c r="CH37" s="161"/>
      <c r="CI37" s="101"/>
      <c r="CJ37" s="21"/>
      <c r="CK37" s="95"/>
      <c r="CL37" s="21"/>
      <c r="CM37" s="219" t="s">
        <v>31</v>
      </c>
      <c r="CN37" s="21"/>
      <c r="CO37" s="103" t="s">
        <v>32</v>
      </c>
      <c r="CP37" s="103"/>
      <c r="CQ37" s="95"/>
      <c r="CR37" s="95"/>
      <c r="CS37" s="104">
        <f>CS35-CS7</f>
        <v>83</v>
      </c>
      <c r="CT37" s="105">
        <f>CT35-CT9</f>
        <v>0</v>
      </c>
      <c r="CU37" s="105">
        <f>CU35-CU9</f>
        <v>0</v>
      </c>
      <c r="CV37" s="105">
        <f>CV35-CV9</f>
        <v>0</v>
      </c>
      <c r="CW37" s="105"/>
      <c r="CX37" s="86"/>
      <c r="CY37" s="161"/>
      <c r="CZ37" s="101"/>
      <c r="DA37" s="21"/>
      <c r="DB37" s="95"/>
      <c r="DC37" s="21"/>
      <c r="DD37" s="219" t="s">
        <v>31</v>
      </c>
      <c r="DE37" s="21"/>
      <c r="DF37" s="103" t="s">
        <v>32</v>
      </c>
      <c r="DG37" s="103"/>
      <c r="DH37" s="95"/>
      <c r="DI37" s="95"/>
      <c r="DJ37" s="104">
        <f>DJ35-DJ7</f>
        <v>39</v>
      </c>
      <c r="DK37" s="105">
        <f>DK35-DK9</f>
        <v>0</v>
      </c>
      <c r="DL37" s="105">
        <f>DL35-DL9</f>
        <v>0</v>
      </c>
      <c r="DM37" s="105">
        <f>DM35-DM9</f>
        <v>0</v>
      </c>
      <c r="DN37" s="105"/>
      <c r="DO37" s="86"/>
      <c r="DP37" s="161"/>
      <c r="DQ37" s="101"/>
      <c r="DR37" s="21"/>
      <c r="DS37" s="95"/>
      <c r="DT37" s="21"/>
      <c r="DU37" s="219" t="s">
        <v>31</v>
      </c>
      <c r="DV37" s="21"/>
      <c r="DW37" s="103" t="s">
        <v>32</v>
      </c>
      <c r="DX37" s="103"/>
      <c r="DY37" s="95"/>
      <c r="DZ37" s="95"/>
      <c r="EA37" s="104">
        <f>EA35-EA7</f>
        <v>-21</v>
      </c>
      <c r="EB37" s="105">
        <f>EB35-EB9</f>
        <v>0</v>
      </c>
      <c r="EC37" s="105">
        <f>EC35-EC9</f>
        <v>0</v>
      </c>
      <c r="ED37" s="105">
        <f>ED35-ED9</f>
        <v>0</v>
      </c>
      <c r="EE37" s="106"/>
      <c r="EF37" s="86"/>
      <c r="EG37" s="161"/>
      <c r="EH37" s="101"/>
      <c r="EI37" s="21"/>
      <c r="EJ37" s="95"/>
      <c r="EK37" s="21"/>
      <c r="EL37" s="219" t="s">
        <v>31</v>
      </c>
      <c r="EM37" s="21"/>
      <c r="EN37" s="103" t="s">
        <v>32</v>
      </c>
      <c r="EO37" s="103"/>
      <c r="EP37" s="95"/>
      <c r="EQ37" s="95"/>
      <c r="ER37" s="104">
        <f>ER35-ER7</f>
        <v>0</v>
      </c>
      <c r="ES37" s="105">
        <f>ES35-ES9</f>
        <v>0</v>
      </c>
      <c r="ET37" s="105">
        <f>ET35-ET9</f>
        <v>0</v>
      </c>
      <c r="EU37" s="105">
        <f>EU35-EU9</f>
        <v>0</v>
      </c>
      <c r="EV37" s="106"/>
      <c r="EW37" s="86"/>
      <c r="EX37" s="161"/>
      <c r="EY37" s="101"/>
      <c r="EZ37" s="21"/>
      <c r="FA37" s="95"/>
      <c r="FB37" s="21"/>
      <c r="FC37" s="219" t="s">
        <v>31</v>
      </c>
      <c r="FD37" s="21"/>
      <c r="FE37" s="103" t="s">
        <v>32</v>
      </c>
      <c r="FF37" s="103"/>
      <c r="FG37" s="95"/>
      <c r="FH37" s="95"/>
      <c r="FI37" s="104">
        <f>FI35-FI7</f>
        <v>0</v>
      </c>
      <c r="FJ37" s="105">
        <f>FJ35-FJ9</f>
        <v>0</v>
      </c>
      <c r="FK37" s="105">
        <f>FK35-FK9</f>
        <v>0</v>
      </c>
      <c r="FL37" s="105">
        <f>FL35-FL9</f>
        <v>0</v>
      </c>
      <c r="FM37" s="106"/>
      <c r="FN37" s="86"/>
      <c r="FO37" s="161"/>
      <c r="FP37" s="101"/>
      <c r="FQ37" s="21"/>
      <c r="FR37" s="95"/>
      <c r="FS37" s="21"/>
      <c r="FT37" s="219" t="s">
        <v>31</v>
      </c>
      <c r="FU37" s="21"/>
      <c r="FV37" s="103" t="s">
        <v>32</v>
      </c>
      <c r="FW37" s="103"/>
      <c r="FX37" s="95"/>
      <c r="FY37" s="95"/>
      <c r="FZ37" s="104">
        <f>FZ35-FZ7</f>
        <v>0</v>
      </c>
      <c r="GA37" s="105">
        <f>GA35-GA9</f>
        <v>0</v>
      </c>
      <c r="GB37" s="105">
        <f>GB35-GB9</f>
        <v>0</v>
      </c>
      <c r="GC37" s="105">
        <f>GC35-GC9</f>
        <v>0</v>
      </c>
      <c r="GD37" s="105"/>
      <c r="GE37" s="86"/>
      <c r="GF37" s="161"/>
      <c r="GG37" s="101"/>
      <c r="GH37" s="21"/>
      <c r="GI37" s="95"/>
      <c r="GJ37" s="21"/>
      <c r="GK37" s="219" t="s">
        <v>31</v>
      </c>
      <c r="GL37" s="21"/>
      <c r="GM37" s="103" t="s">
        <v>32</v>
      </c>
      <c r="GN37" s="103"/>
      <c r="GO37" s="95"/>
      <c r="GP37" s="95"/>
      <c r="GQ37" s="104">
        <f>GQ35-GQ7</f>
        <v>0</v>
      </c>
      <c r="GR37" s="105">
        <f>GR35-GR9</f>
        <v>0</v>
      </c>
      <c r="GS37" s="105">
        <f>GS35-GS9</f>
        <v>0</v>
      </c>
      <c r="GT37" s="105">
        <f>GT35-GT9</f>
        <v>0</v>
      </c>
      <c r="GU37" s="220"/>
      <c r="GV37" s="216"/>
      <c r="GW37" s="1"/>
    </row>
    <row r="38" spans="1:205" ht="3.25" customHeight="1">
      <c r="A38" s="1"/>
      <c r="B38" s="101"/>
      <c r="C38" s="21"/>
      <c r="D38" s="21"/>
      <c r="E38" s="21"/>
      <c r="F38" s="29"/>
      <c r="G38" s="21"/>
      <c r="H38" s="107"/>
      <c r="I38" s="107"/>
      <c r="J38" s="21"/>
      <c r="K38" s="21"/>
      <c r="L38" s="86"/>
      <c r="M38" s="108"/>
      <c r="N38" s="108"/>
      <c r="O38" s="108"/>
      <c r="P38" s="86"/>
      <c r="Q38" s="86"/>
      <c r="R38" s="161"/>
      <c r="S38" s="101"/>
      <c r="T38" s="21"/>
      <c r="U38" s="21"/>
      <c r="V38" s="21"/>
      <c r="W38" s="172"/>
      <c r="X38" s="21"/>
      <c r="Y38" s="107"/>
      <c r="Z38" s="107"/>
      <c r="AA38" s="21"/>
      <c r="AB38" s="21"/>
      <c r="AC38" s="86"/>
      <c r="AD38" s="108"/>
      <c r="AE38" s="108"/>
      <c r="AF38" s="108"/>
      <c r="AG38" s="86"/>
      <c r="AH38" s="86"/>
      <c r="AI38" s="161"/>
      <c r="AJ38" s="101"/>
      <c r="AK38" s="21"/>
      <c r="AL38" s="21"/>
      <c r="AM38" s="21"/>
      <c r="AN38" s="172"/>
      <c r="AO38" s="21"/>
      <c r="AP38" s="107"/>
      <c r="AQ38" s="107"/>
      <c r="AR38" s="21"/>
      <c r="AS38" s="21"/>
      <c r="AT38" s="86"/>
      <c r="AU38" s="108"/>
      <c r="AV38" s="108"/>
      <c r="AW38" s="108"/>
      <c r="AX38" s="86"/>
      <c r="AY38" s="86"/>
      <c r="AZ38" s="161"/>
      <c r="BA38" s="101"/>
      <c r="BB38" s="21"/>
      <c r="BC38" s="21"/>
      <c r="BD38" s="21"/>
      <c r="BE38" s="172"/>
      <c r="BF38" s="21"/>
      <c r="BG38" s="107"/>
      <c r="BH38" s="107"/>
      <c r="BI38" s="21"/>
      <c r="BJ38" s="21"/>
      <c r="BK38" s="86"/>
      <c r="BL38" s="108"/>
      <c r="BM38" s="108"/>
      <c r="BN38" s="108"/>
      <c r="BO38" s="86"/>
      <c r="BP38" s="86"/>
      <c r="BQ38" s="161"/>
      <c r="BR38" s="101"/>
      <c r="BS38" s="21"/>
      <c r="BT38" s="21"/>
      <c r="BU38" s="21"/>
      <c r="BV38" s="172"/>
      <c r="BW38" s="21"/>
      <c r="BX38" s="107"/>
      <c r="BY38" s="107"/>
      <c r="BZ38" s="21"/>
      <c r="CA38" s="21"/>
      <c r="CB38" s="86"/>
      <c r="CC38" s="108"/>
      <c r="CD38" s="108"/>
      <c r="CE38" s="108"/>
      <c r="CF38" s="86"/>
      <c r="CG38" s="86"/>
      <c r="CH38" s="161"/>
      <c r="CI38" s="101"/>
      <c r="CJ38" s="21"/>
      <c r="CK38" s="21"/>
      <c r="CL38" s="21"/>
      <c r="CM38" s="172"/>
      <c r="CN38" s="21"/>
      <c r="CO38" s="107"/>
      <c r="CP38" s="107"/>
      <c r="CQ38" s="21"/>
      <c r="CR38" s="21"/>
      <c r="CS38" s="86"/>
      <c r="CT38" s="108"/>
      <c r="CU38" s="108"/>
      <c r="CV38" s="108"/>
      <c r="CW38" s="86"/>
      <c r="CX38" s="86"/>
      <c r="CY38" s="161"/>
      <c r="CZ38" s="101"/>
      <c r="DA38" s="21"/>
      <c r="DB38" s="21"/>
      <c r="DC38" s="21"/>
      <c r="DD38" s="172"/>
      <c r="DE38" s="21"/>
      <c r="DF38" s="107"/>
      <c r="DG38" s="107"/>
      <c r="DH38" s="21"/>
      <c r="DI38" s="21"/>
      <c r="DJ38" s="86"/>
      <c r="DK38" s="108"/>
      <c r="DL38" s="108"/>
      <c r="DM38" s="108"/>
      <c r="DN38" s="86"/>
      <c r="DO38" s="86"/>
      <c r="DP38" s="161"/>
      <c r="DQ38" s="101"/>
      <c r="DR38" s="21"/>
      <c r="DS38" s="21"/>
      <c r="DT38" s="21"/>
      <c r="DU38" s="172"/>
      <c r="DV38" s="21"/>
      <c r="DW38" s="107"/>
      <c r="DX38" s="107"/>
      <c r="DY38" s="21"/>
      <c r="DZ38" s="21"/>
      <c r="EA38" s="86"/>
      <c r="EB38" s="108"/>
      <c r="EC38" s="108"/>
      <c r="ED38" s="108"/>
      <c r="EE38" s="86"/>
      <c r="EF38" s="86"/>
      <c r="EG38" s="161"/>
      <c r="EH38" s="101"/>
      <c r="EI38" s="21"/>
      <c r="EJ38" s="21"/>
      <c r="EK38" s="21"/>
      <c r="EL38" s="172"/>
      <c r="EM38" s="21"/>
      <c r="EN38" s="107"/>
      <c r="EO38" s="107"/>
      <c r="EP38" s="21"/>
      <c r="EQ38" s="21"/>
      <c r="ER38" s="86"/>
      <c r="ES38" s="108"/>
      <c r="ET38" s="108"/>
      <c r="EU38" s="108"/>
      <c r="EV38" s="86"/>
      <c r="EW38" s="86"/>
      <c r="EX38" s="161"/>
      <c r="EY38" s="101"/>
      <c r="EZ38" s="21"/>
      <c r="FA38" s="21"/>
      <c r="FB38" s="21"/>
      <c r="FC38" s="172"/>
      <c r="FD38" s="21"/>
      <c r="FE38" s="107"/>
      <c r="FF38" s="107"/>
      <c r="FG38" s="21"/>
      <c r="FH38" s="21"/>
      <c r="FI38" s="86"/>
      <c r="FJ38" s="108"/>
      <c r="FK38" s="108"/>
      <c r="FL38" s="108"/>
      <c r="FM38" s="86"/>
      <c r="FN38" s="86"/>
      <c r="FO38" s="161"/>
      <c r="FP38" s="101"/>
      <c r="FQ38" s="21"/>
      <c r="FR38" s="21"/>
      <c r="FS38" s="21"/>
      <c r="FT38" s="172"/>
      <c r="FU38" s="21"/>
      <c r="FV38" s="107"/>
      <c r="FW38" s="107"/>
      <c r="FX38" s="21"/>
      <c r="FY38" s="21"/>
      <c r="FZ38" s="86"/>
      <c r="GA38" s="108"/>
      <c r="GB38" s="108"/>
      <c r="GC38" s="108"/>
      <c r="GD38" s="86"/>
      <c r="GE38" s="86"/>
      <c r="GF38" s="161"/>
      <c r="GG38" s="101"/>
      <c r="GH38" s="21"/>
      <c r="GI38" s="21"/>
      <c r="GJ38" s="21"/>
      <c r="GK38" s="172"/>
      <c r="GL38" s="21"/>
      <c r="GM38" s="107"/>
      <c r="GN38" s="107"/>
      <c r="GO38" s="21"/>
      <c r="GP38" s="21"/>
      <c r="GQ38" s="86"/>
      <c r="GR38" s="108"/>
      <c r="GS38" s="108"/>
      <c r="GT38" s="108"/>
      <c r="GU38" s="86"/>
      <c r="GV38" s="216"/>
      <c r="GW38" s="1"/>
    </row>
    <row r="39" spans="1:205" ht="3.25" customHeight="1" thickBot="1">
      <c r="A39" s="1"/>
      <c r="B39" s="109"/>
      <c r="C39" s="110"/>
      <c r="D39" s="110"/>
      <c r="E39" s="110"/>
      <c r="F39" s="111"/>
      <c r="G39" s="110"/>
      <c r="H39" s="112"/>
      <c r="I39" s="112"/>
      <c r="J39" s="110"/>
      <c r="K39" s="110"/>
      <c r="L39" s="221"/>
      <c r="M39" s="110"/>
      <c r="N39" s="110"/>
      <c r="O39" s="110"/>
      <c r="P39" s="221"/>
      <c r="Q39" s="221"/>
      <c r="R39" s="222"/>
      <c r="S39" s="109"/>
      <c r="T39" s="110"/>
      <c r="U39" s="110"/>
      <c r="V39" s="110"/>
      <c r="W39" s="110"/>
      <c r="X39" s="110"/>
      <c r="Y39" s="112"/>
      <c r="Z39" s="112"/>
      <c r="AA39" s="110"/>
      <c r="AB39" s="110"/>
      <c r="AC39" s="221"/>
      <c r="AD39" s="110"/>
      <c r="AE39" s="110"/>
      <c r="AF39" s="110"/>
      <c r="AG39" s="221"/>
      <c r="AH39" s="221"/>
      <c r="AI39" s="222"/>
      <c r="AJ39" s="109"/>
      <c r="AK39" s="110"/>
      <c r="AL39" s="110"/>
      <c r="AM39" s="110"/>
      <c r="AN39" s="110"/>
      <c r="AO39" s="110"/>
      <c r="AP39" s="112"/>
      <c r="AQ39" s="112"/>
      <c r="AR39" s="110"/>
      <c r="AS39" s="110"/>
      <c r="AT39" s="221"/>
      <c r="AU39" s="110"/>
      <c r="AV39" s="110"/>
      <c r="AW39" s="110"/>
      <c r="AX39" s="221"/>
      <c r="AY39" s="221"/>
      <c r="AZ39" s="222"/>
      <c r="BA39" s="109"/>
      <c r="BB39" s="110"/>
      <c r="BC39" s="110"/>
      <c r="BD39" s="110"/>
      <c r="BE39" s="110"/>
      <c r="BF39" s="110"/>
      <c r="BG39" s="112"/>
      <c r="BH39" s="112"/>
      <c r="BI39" s="110"/>
      <c r="BJ39" s="110"/>
      <c r="BK39" s="221"/>
      <c r="BL39" s="110"/>
      <c r="BM39" s="110"/>
      <c r="BN39" s="110"/>
      <c r="BO39" s="221"/>
      <c r="BP39" s="221"/>
      <c r="BQ39" s="222"/>
      <c r="BR39" s="109"/>
      <c r="BS39" s="110"/>
      <c r="BT39" s="110"/>
      <c r="BU39" s="110"/>
      <c r="BV39" s="110"/>
      <c r="BW39" s="110"/>
      <c r="BX39" s="112"/>
      <c r="BY39" s="112"/>
      <c r="BZ39" s="110"/>
      <c r="CA39" s="110"/>
      <c r="CB39" s="221"/>
      <c r="CC39" s="110"/>
      <c r="CD39" s="110"/>
      <c r="CE39" s="110"/>
      <c r="CF39" s="221"/>
      <c r="CG39" s="221"/>
      <c r="CH39" s="222"/>
      <c r="CI39" s="109"/>
      <c r="CJ39" s="110"/>
      <c r="CK39" s="110"/>
      <c r="CL39" s="110"/>
      <c r="CM39" s="110"/>
      <c r="CN39" s="110"/>
      <c r="CO39" s="112"/>
      <c r="CP39" s="112"/>
      <c r="CQ39" s="110"/>
      <c r="CR39" s="110"/>
      <c r="CS39" s="221"/>
      <c r="CT39" s="110"/>
      <c r="CU39" s="110"/>
      <c r="CV39" s="110"/>
      <c r="CW39" s="221"/>
      <c r="CX39" s="221"/>
      <c r="CY39" s="222"/>
      <c r="CZ39" s="109"/>
      <c r="DA39" s="110"/>
      <c r="DB39" s="110"/>
      <c r="DC39" s="110"/>
      <c r="DD39" s="110"/>
      <c r="DE39" s="110"/>
      <c r="DF39" s="112"/>
      <c r="DG39" s="112"/>
      <c r="DH39" s="110"/>
      <c r="DI39" s="110"/>
      <c r="DJ39" s="221"/>
      <c r="DK39" s="110"/>
      <c r="DL39" s="110"/>
      <c r="DM39" s="110"/>
      <c r="DN39" s="221"/>
      <c r="DO39" s="221"/>
      <c r="DP39" s="222"/>
      <c r="DQ39" s="109"/>
      <c r="DR39" s="110"/>
      <c r="DS39" s="110"/>
      <c r="DT39" s="110"/>
      <c r="DU39" s="110"/>
      <c r="DV39" s="110"/>
      <c r="DW39" s="112"/>
      <c r="DX39" s="112"/>
      <c r="DY39" s="110"/>
      <c r="DZ39" s="110"/>
      <c r="EA39" s="221"/>
      <c r="EB39" s="110"/>
      <c r="EC39" s="110"/>
      <c r="ED39" s="110"/>
      <c r="EE39" s="221"/>
      <c r="EF39" s="221"/>
      <c r="EG39" s="222"/>
      <c r="EH39" s="109"/>
      <c r="EI39" s="110"/>
      <c r="EJ39" s="110"/>
      <c r="EK39" s="110"/>
      <c r="EL39" s="110"/>
      <c r="EM39" s="110"/>
      <c r="EN39" s="112"/>
      <c r="EO39" s="112"/>
      <c r="EP39" s="110"/>
      <c r="EQ39" s="110"/>
      <c r="ER39" s="221"/>
      <c r="ES39" s="110"/>
      <c r="ET39" s="110"/>
      <c r="EU39" s="110"/>
      <c r="EV39" s="221"/>
      <c r="EW39" s="221"/>
      <c r="EX39" s="222"/>
      <c r="EY39" s="109"/>
      <c r="EZ39" s="110"/>
      <c r="FA39" s="110"/>
      <c r="FB39" s="110"/>
      <c r="FC39" s="110"/>
      <c r="FD39" s="110"/>
      <c r="FE39" s="112"/>
      <c r="FF39" s="112"/>
      <c r="FG39" s="110"/>
      <c r="FH39" s="110"/>
      <c r="FI39" s="221"/>
      <c r="FJ39" s="110"/>
      <c r="FK39" s="110"/>
      <c r="FL39" s="110"/>
      <c r="FM39" s="221"/>
      <c r="FN39" s="221"/>
      <c r="FO39" s="222"/>
      <c r="FP39" s="109"/>
      <c r="FQ39" s="110"/>
      <c r="FR39" s="110"/>
      <c r="FS39" s="110"/>
      <c r="FT39" s="110"/>
      <c r="FU39" s="110"/>
      <c r="FV39" s="112"/>
      <c r="FW39" s="112"/>
      <c r="FX39" s="110"/>
      <c r="FY39" s="110"/>
      <c r="FZ39" s="221"/>
      <c r="GA39" s="110"/>
      <c r="GB39" s="110"/>
      <c r="GC39" s="110"/>
      <c r="GD39" s="221"/>
      <c r="GE39" s="221"/>
      <c r="GF39" s="222"/>
      <c r="GG39" s="109"/>
      <c r="GH39" s="110"/>
      <c r="GI39" s="110"/>
      <c r="GJ39" s="110"/>
      <c r="GK39" s="110"/>
      <c r="GL39" s="110"/>
      <c r="GM39" s="112"/>
      <c r="GN39" s="112"/>
      <c r="GO39" s="110"/>
      <c r="GP39" s="110"/>
      <c r="GQ39" s="221"/>
      <c r="GR39" s="110"/>
      <c r="GS39" s="110"/>
      <c r="GT39" s="110"/>
      <c r="GU39" s="221"/>
      <c r="GV39" s="223"/>
      <c r="GW39" s="1"/>
    </row>
    <row r="40" spans="1:205" ht="13.95" customHeight="1">
      <c r="A40" s="1"/>
      <c r="B40" s="113"/>
      <c r="C40" s="113"/>
      <c r="D40" s="113"/>
      <c r="E40" s="113"/>
      <c r="F40" s="113"/>
      <c r="G40" s="113"/>
      <c r="H40" s="114"/>
      <c r="I40" s="114"/>
      <c r="J40" s="115"/>
      <c r="K40" s="116"/>
      <c r="L40" s="114"/>
      <c r="M40" s="224"/>
      <c r="N40" s="224"/>
      <c r="O40" s="224"/>
      <c r="P40" s="114"/>
      <c r="Q40" s="225"/>
      <c r="R40" s="1"/>
      <c r="S40" s="113"/>
      <c r="T40" s="113"/>
      <c r="U40" s="113"/>
      <c r="V40" s="113"/>
      <c r="W40" s="113"/>
      <c r="X40" s="113"/>
      <c r="Y40" s="114"/>
      <c r="Z40" s="114"/>
      <c r="AA40" s="115"/>
      <c r="AB40" s="116"/>
      <c r="AC40" s="114"/>
      <c r="AD40" s="224"/>
      <c r="AE40" s="224"/>
      <c r="AF40" s="224"/>
      <c r="AG40" s="114"/>
      <c r="AH40" s="225"/>
      <c r="AI40" s="1"/>
      <c r="AJ40" s="113"/>
      <c r="AK40" s="113"/>
      <c r="AL40" s="113"/>
      <c r="AM40" s="113"/>
      <c r="AN40" s="113"/>
      <c r="AO40" s="113"/>
      <c r="AP40" s="114"/>
      <c r="AQ40" s="114"/>
      <c r="AR40" s="115"/>
      <c r="AS40" s="116"/>
      <c r="AT40" s="114"/>
      <c r="AU40" s="224"/>
      <c r="AV40" s="224"/>
      <c r="AW40" s="224"/>
      <c r="AX40" s="114"/>
      <c r="AY40" s="225"/>
      <c r="AZ40" s="1"/>
      <c r="BA40" s="113"/>
      <c r="BB40" s="113"/>
      <c r="BC40" s="113"/>
      <c r="BD40" s="113"/>
      <c r="BE40" s="113"/>
      <c r="BF40" s="113"/>
      <c r="BG40" s="114"/>
      <c r="BH40" s="114"/>
      <c r="BI40" s="115"/>
      <c r="BJ40" s="116"/>
      <c r="BK40" s="114"/>
      <c r="BL40" s="224"/>
      <c r="BM40" s="224"/>
      <c r="BN40" s="224"/>
      <c r="BO40" s="114"/>
      <c r="BP40" s="225"/>
      <c r="BQ40" s="1"/>
      <c r="BR40" s="113"/>
      <c r="BS40" s="113"/>
      <c r="BT40" s="113"/>
      <c r="BU40" s="113"/>
      <c r="BV40" s="113"/>
      <c r="BW40" s="113"/>
      <c r="BX40" s="114"/>
      <c r="BY40" s="114"/>
      <c r="BZ40" s="115"/>
      <c r="CA40" s="116"/>
      <c r="CB40" s="114"/>
      <c r="CC40" s="224"/>
      <c r="CD40" s="224"/>
      <c r="CE40" s="224"/>
      <c r="CF40" s="114"/>
      <c r="CG40" s="225"/>
      <c r="CH40" s="1"/>
      <c r="CI40" s="113"/>
      <c r="CJ40" s="113"/>
      <c r="CK40" s="113"/>
      <c r="CL40" s="113"/>
      <c r="CM40" s="113"/>
      <c r="CN40" s="113"/>
      <c r="CO40" s="114"/>
      <c r="CP40" s="114"/>
      <c r="CQ40" s="115"/>
      <c r="CR40" s="116"/>
      <c r="CS40" s="114"/>
      <c r="CT40" s="224"/>
      <c r="CU40" s="224"/>
      <c r="CV40" s="224"/>
      <c r="CW40" s="114"/>
      <c r="CX40" s="225"/>
      <c r="CY40" s="1"/>
      <c r="CZ40" s="113"/>
      <c r="DA40" s="113"/>
      <c r="DB40" s="113"/>
      <c r="DC40" s="113"/>
      <c r="DD40" s="113"/>
      <c r="DE40" s="113"/>
      <c r="DF40" s="114"/>
      <c r="DG40" s="114"/>
      <c r="DH40" s="115"/>
      <c r="DI40" s="116"/>
      <c r="DJ40" s="114"/>
      <c r="DK40" s="224"/>
      <c r="DL40" s="224"/>
      <c r="DM40" s="224"/>
      <c r="DN40" s="114"/>
      <c r="DO40" s="225"/>
      <c r="DP40" s="1"/>
      <c r="DQ40" s="113"/>
      <c r="DR40" s="113"/>
      <c r="DS40" s="113"/>
      <c r="DT40" s="113"/>
      <c r="DU40" s="113"/>
      <c r="DV40" s="113"/>
      <c r="DW40" s="114"/>
      <c r="DX40" s="114"/>
      <c r="DY40" s="115"/>
      <c r="DZ40" s="116"/>
      <c r="EA40" s="114"/>
      <c r="EB40" s="224"/>
      <c r="EC40" s="224"/>
      <c r="ED40" s="224"/>
      <c r="EE40" s="114"/>
      <c r="EF40" s="225"/>
      <c r="EG40" s="1"/>
      <c r="EH40" s="113"/>
      <c r="EI40" s="113"/>
      <c r="EJ40" s="113"/>
      <c r="EK40" s="113"/>
      <c r="EL40" s="113"/>
      <c r="EM40" s="113"/>
      <c r="EN40" s="114"/>
      <c r="EO40" s="114"/>
      <c r="EP40" s="115"/>
      <c r="EQ40" s="116"/>
      <c r="ER40" s="114"/>
      <c r="ES40" s="224"/>
      <c r="ET40" s="224"/>
      <c r="EU40" s="224"/>
      <c r="EV40" s="114"/>
      <c r="EW40" s="225"/>
      <c r="EX40" s="1"/>
      <c r="EY40" s="113"/>
      <c r="EZ40" s="113"/>
      <c r="FA40" s="113"/>
      <c r="FB40" s="113"/>
      <c r="FC40" s="113"/>
      <c r="FD40" s="113"/>
      <c r="FE40" s="114"/>
      <c r="FF40" s="114"/>
      <c r="FG40" s="115"/>
      <c r="FH40" s="116"/>
      <c r="FI40" s="114"/>
      <c r="FJ40" s="224"/>
      <c r="FK40" s="224"/>
      <c r="FL40" s="224"/>
      <c r="FM40" s="114"/>
      <c r="FN40" s="225"/>
      <c r="FO40" s="1"/>
      <c r="FP40" s="113"/>
      <c r="FQ40" s="113"/>
      <c r="FR40" s="113"/>
      <c r="FS40" s="113"/>
      <c r="FT40" s="113"/>
      <c r="FU40" s="113"/>
      <c r="FV40" s="114"/>
      <c r="FW40" s="114"/>
      <c r="FX40" s="115"/>
      <c r="FY40" s="116"/>
      <c r="FZ40" s="114"/>
      <c r="GA40" s="224"/>
      <c r="GB40" s="224"/>
      <c r="GC40" s="224"/>
      <c r="GD40" s="114"/>
      <c r="GE40" s="225"/>
      <c r="GF40" s="1"/>
      <c r="GG40" s="113"/>
      <c r="GH40" s="113"/>
      <c r="GI40" s="113"/>
      <c r="GJ40" s="113"/>
      <c r="GK40" s="113"/>
      <c r="GL40" s="113"/>
      <c r="GM40" s="114"/>
      <c r="GN40" s="114"/>
      <c r="GO40" s="115"/>
      <c r="GP40" s="116"/>
      <c r="GQ40" s="114"/>
      <c r="GR40" s="224"/>
      <c r="GS40" s="224"/>
      <c r="GT40" s="224"/>
      <c r="GU40" s="114"/>
      <c r="GV40" s="226"/>
      <c r="GW40" s="1"/>
    </row>
    <row r="41" spans="1:205" ht="13.95" customHeight="1">
      <c r="A41" s="1"/>
      <c r="B41" s="113"/>
      <c r="C41" s="113"/>
      <c r="D41" s="113"/>
      <c r="E41" s="113"/>
      <c r="F41" s="113"/>
      <c r="G41" s="113"/>
      <c r="H41" s="114"/>
      <c r="I41" s="114"/>
      <c r="J41" s="115"/>
      <c r="K41" s="116"/>
      <c r="L41" s="114"/>
      <c r="M41" s="224"/>
      <c r="N41" s="224"/>
      <c r="O41" s="224"/>
      <c r="P41" s="114"/>
      <c r="Q41" s="225"/>
      <c r="R41" s="1"/>
      <c r="S41" s="113"/>
      <c r="T41" s="113"/>
      <c r="U41" s="113"/>
      <c r="V41" s="113"/>
      <c r="W41" s="113"/>
      <c r="X41" s="113"/>
      <c r="Y41" s="114"/>
      <c r="Z41" s="114"/>
      <c r="AA41" s="115"/>
      <c r="AB41" s="116"/>
      <c r="AC41" s="114"/>
      <c r="AD41" s="224"/>
      <c r="AE41" s="224"/>
      <c r="AF41" s="224"/>
      <c r="AG41" s="114"/>
      <c r="AH41" s="225"/>
      <c r="AI41" s="1"/>
      <c r="AJ41" s="113"/>
      <c r="AK41" s="113"/>
      <c r="AL41" s="113"/>
      <c r="AM41" s="113"/>
      <c r="AN41" s="113"/>
      <c r="AO41" s="113"/>
      <c r="AP41" s="114"/>
      <c r="AQ41" s="114"/>
      <c r="AR41" s="115"/>
      <c r="AS41" s="116"/>
      <c r="AT41" s="114"/>
      <c r="AU41" s="224"/>
      <c r="AV41" s="224"/>
      <c r="AW41" s="224"/>
      <c r="AX41" s="114"/>
      <c r="AY41" s="225"/>
      <c r="AZ41" s="1"/>
      <c r="BA41" s="113"/>
      <c r="BB41" s="113"/>
      <c r="BC41" s="113"/>
      <c r="BD41" s="113"/>
      <c r="BE41" s="113"/>
      <c r="BF41" s="113"/>
      <c r="BG41" s="114"/>
      <c r="BH41" s="114"/>
      <c r="BI41" s="115"/>
      <c r="BJ41" s="116"/>
      <c r="BK41" s="114"/>
      <c r="BL41" s="224"/>
      <c r="BM41" s="224"/>
      <c r="BN41" s="224"/>
      <c r="BO41" s="114"/>
      <c r="BP41" s="225"/>
      <c r="BQ41" s="1"/>
      <c r="BR41" s="113"/>
      <c r="BS41" s="113"/>
      <c r="BT41" s="113"/>
      <c r="BU41" s="113"/>
      <c r="BV41" s="113"/>
      <c r="BW41" s="113"/>
      <c r="BX41" s="114"/>
      <c r="BY41" s="114"/>
      <c r="BZ41" s="115"/>
      <c r="CA41" s="116"/>
      <c r="CB41" s="114"/>
      <c r="CC41" s="224"/>
      <c r="CD41" s="224"/>
      <c r="CE41" s="224"/>
      <c r="CF41" s="114"/>
      <c r="CG41" s="225"/>
      <c r="CH41" s="1"/>
      <c r="CI41" s="113"/>
      <c r="CJ41" s="113"/>
      <c r="CK41" s="113"/>
      <c r="CL41" s="113"/>
      <c r="CM41" s="113"/>
      <c r="CN41" s="113"/>
      <c r="CO41" s="114"/>
      <c r="CP41" s="114"/>
      <c r="CQ41" s="115"/>
      <c r="CR41" s="116"/>
      <c r="CS41" s="114"/>
      <c r="CT41" s="224"/>
      <c r="CU41" s="224"/>
      <c r="CV41" s="224"/>
      <c r="CW41" s="114"/>
      <c r="CX41" s="225"/>
      <c r="CY41" s="1"/>
      <c r="CZ41" s="113"/>
      <c r="DA41" s="113"/>
      <c r="DB41" s="113"/>
      <c r="DC41" s="113"/>
      <c r="DD41" s="113"/>
      <c r="DE41" s="113"/>
      <c r="DF41" s="114"/>
      <c r="DG41" s="114"/>
      <c r="DH41" s="115"/>
      <c r="DI41" s="116"/>
      <c r="DJ41" s="114"/>
      <c r="DK41" s="224"/>
      <c r="DL41" s="224"/>
      <c r="DM41" s="224"/>
      <c r="DN41" s="114"/>
      <c r="DO41" s="225"/>
      <c r="DP41" s="1"/>
      <c r="DQ41" s="113"/>
      <c r="DR41" s="113"/>
      <c r="DS41" s="113"/>
      <c r="DT41" s="113"/>
      <c r="DU41" s="113"/>
      <c r="DV41" s="113"/>
      <c r="DW41" s="114"/>
      <c r="DX41" s="114"/>
      <c r="DY41" s="115"/>
      <c r="DZ41" s="116"/>
      <c r="EA41" s="114"/>
      <c r="EB41" s="224"/>
      <c r="EC41" s="224"/>
      <c r="ED41" s="224"/>
      <c r="EE41" s="114"/>
      <c r="EF41" s="225"/>
      <c r="EG41" s="1"/>
      <c r="EH41" s="113"/>
      <c r="EI41" s="113"/>
      <c r="EJ41" s="113"/>
      <c r="EK41" s="113"/>
      <c r="EL41" s="113"/>
      <c r="EM41" s="113"/>
      <c r="EN41" s="114"/>
      <c r="EO41" s="114"/>
      <c r="EP41" s="115"/>
      <c r="EQ41" s="116"/>
      <c r="ER41" s="114"/>
      <c r="ES41" s="224"/>
      <c r="ET41" s="224"/>
      <c r="EU41" s="224"/>
      <c r="EV41" s="114"/>
      <c r="EW41" s="225"/>
      <c r="EX41" s="1"/>
      <c r="EY41" s="113"/>
      <c r="EZ41" s="113"/>
      <c r="FA41" s="113"/>
      <c r="FB41" s="113"/>
      <c r="FC41" s="113"/>
      <c r="FD41" s="113"/>
      <c r="FE41" s="114"/>
      <c r="FF41" s="114"/>
      <c r="FG41" s="115"/>
      <c r="FH41" s="116"/>
      <c r="FI41" s="114"/>
      <c r="FJ41" s="224"/>
      <c r="FK41" s="224"/>
      <c r="FL41" s="224"/>
      <c r="FM41" s="114"/>
      <c r="FN41" s="225"/>
      <c r="FO41" s="1"/>
      <c r="FP41" s="113"/>
      <c r="FQ41" s="113"/>
      <c r="FR41" s="113"/>
      <c r="FS41" s="113"/>
      <c r="FT41" s="113"/>
      <c r="FU41" s="113"/>
      <c r="FV41" s="114"/>
      <c r="FW41" s="114"/>
      <c r="FX41" s="115"/>
      <c r="FY41" s="116"/>
      <c r="FZ41" s="114"/>
      <c r="GA41" s="224"/>
      <c r="GB41" s="224"/>
      <c r="GC41" s="224"/>
      <c r="GD41" s="114"/>
      <c r="GE41" s="225"/>
      <c r="GF41" s="1"/>
      <c r="GG41" s="113"/>
      <c r="GH41" s="113"/>
      <c r="GI41" s="113"/>
      <c r="GJ41" s="113"/>
      <c r="GK41" s="113"/>
      <c r="GL41" s="113"/>
      <c r="GM41" s="114"/>
      <c r="GN41" s="114"/>
      <c r="GO41" s="115"/>
      <c r="GP41" s="116"/>
      <c r="GQ41" s="114"/>
      <c r="GR41" s="224"/>
      <c r="GS41" s="224"/>
      <c r="GT41" s="224"/>
      <c r="GU41" s="114"/>
      <c r="GV41" s="226"/>
      <c r="GW41" s="1"/>
    </row>
  </sheetData>
  <mergeCells count="50">
    <mergeCell ref="GQ3:GU3"/>
    <mergeCell ref="L3:P3"/>
    <mergeCell ref="AC3:AG3"/>
    <mergeCell ref="AT3:AX3"/>
    <mergeCell ref="BK3:BO3"/>
    <mergeCell ref="CB3:CF3"/>
    <mergeCell ref="CS3:CW3"/>
    <mergeCell ref="DJ3:DN3"/>
    <mergeCell ref="EA3:EE3"/>
    <mergeCell ref="ER3:EV3"/>
    <mergeCell ref="FI3:FM3"/>
    <mergeCell ref="FZ3:GD3"/>
    <mergeCell ref="CI4:CK4"/>
    <mergeCell ref="B4:D4"/>
    <mergeCell ref="E4:F4"/>
    <mergeCell ref="L4:P4"/>
    <mergeCell ref="S4:U4"/>
    <mergeCell ref="AC4:AG4"/>
    <mergeCell ref="AJ4:AL4"/>
    <mergeCell ref="AT4:AX4"/>
    <mergeCell ref="BA4:BC4"/>
    <mergeCell ref="BK4:BO4"/>
    <mergeCell ref="BR4:BT4"/>
    <mergeCell ref="CB4:CF4"/>
    <mergeCell ref="FI4:FM4"/>
    <mergeCell ref="FP4:FR4"/>
    <mergeCell ref="FZ4:GD4"/>
    <mergeCell ref="GG4:GI4"/>
    <mergeCell ref="CS4:CW4"/>
    <mergeCell ref="CZ4:DB4"/>
    <mergeCell ref="DJ4:DN4"/>
    <mergeCell ref="DQ4:DS4"/>
    <mergeCell ref="EA4:EE4"/>
    <mergeCell ref="EH4:EJ4"/>
    <mergeCell ref="EY5:FB6"/>
    <mergeCell ref="FP5:FS6"/>
    <mergeCell ref="GG5:GJ6"/>
    <mergeCell ref="B7:F7"/>
    <mergeCell ref="GQ4:GU4"/>
    <mergeCell ref="B5:E6"/>
    <mergeCell ref="S5:V6"/>
    <mergeCell ref="AJ5:AM6"/>
    <mergeCell ref="BA5:BD6"/>
    <mergeCell ref="BR5:BU6"/>
    <mergeCell ref="CI5:CL6"/>
    <mergeCell ref="CZ5:DC6"/>
    <mergeCell ref="DQ5:DT6"/>
    <mergeCell ref="EH5:EK6"/>
    <mergeCell ref="ER4:EV4"/>
    <mergeCell ref="EY4:FA4"/>
  </mergeCells>
  <conditionalFormatting sqref="M10 AD10 AU10 BL10 CC10 CT10 DK10 EB10 ES10 FJ10 GA10 GR10">
    <cfRule type="cellIs" dxfId="55" priority="24" stopIfTrue="1" operator="equal">
      <formula>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54" priority="23" stopIfTrue="1" operator="greaterThan">
      <formula>#REF!</formula>
    </cfRule>
  </conditionalFormatting>
  <conditionalFormatting sqref="P35 AG35 AX35 BO35 CF35 CW35 DN35 EE35 EV35 FM35 GD35 GU35">
    <cfRule type="cellIs" dxfId="53" priority="21" stopIfTrue="1" operator="greaterThanOrEqual">
      <formula>#REF!</formula>
    </cfRule>
    <cfRule type="cellIs" dxfId="52" priority="22" stopIfTrue="1" operator="lessThan">
      <formula>#REF!</formula>
    </cfRule>
  </conditionalFormatting>
  <conditionalFormatting sqref="L35 AC35 AT35 BK35 CB35 CS35 DJ35 EA35 ER35 FI35 FZ35 GQ35">
    <cfRule type="cellIs" dxfId="51" priority="19" stopIfTrue="1" operator="lessThanOrEqual">
      <formula>#REF!</formula>
    </cfRule>
    <cfRule type="cellIs" dxfId="50" priority="20" stopIfTrue="1" operator="greaterThan">
      <formula>#REF!</formula>
    </cfRule>
  </conditionalFormatting>
  <conditionalFormatting sqref="L37 AC37 AT37 BK37 CB37 CS37 DJ37 EA37 ER37 FI37 FZ37 GQ37">
    <cfRule type="cellIs" dxfId="49" priority="17" stopIfTrue="1" operator="lessThanOrEqual">
      <formula>#REF!</formula>
    </cfRule>
    <cfRule type="cellIs" dxfId="48" priority="18" stopIfTrue="1" operator="greaterThan">
      <formula>#REF!</formula>
    </cfRule>
  </conditionalFormatting>
  <conditionalFormatting sqref="L11:L19 L23:L31 AC11:AC19 AC23:AC31 AT11:AT19 AT23:AT31 BK11:BK19 BK23:BK31 CB11:CB19 CB23:CB31 CS11:CS19 CS23:CS31 DJ11:DJ19 DJ23:DJ31 EA11:EA19 EA23:EA31 ER11:ER19 ER23:ER31 FI11:FI19 FI23:FI31 FZ11:FZ19 FZ23:FZ31 GQ11:GQ19 GQ23:GQ31">
    <cfRule type="containsText" dxfId="47" priority="16" operator="containsText" text="2">
      <formula>NOT(ISERROR(SEARCH("2",L11)))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ontainsBlanks" dxfId="46" priority="15">
      <formula>LEN(TRIM(P11))=0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45" priority="14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44" priority="13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43" priority="12" stopIfTrue="1" operator="greaterThan">
      <formula>#REF!</formula>
    </cfRule>
  </conditionalFormatting>
  <conditionalFormatting sqref="P35 AG35 AX35 BO35 CF35 CW35 DN35 EE35 EV35 FM35 GD35 GU35">
    <cfRule type="cellIs" dxfId="42" priority="10" stopIfTrue="1" operator="greaterThanOrEqual">
      <formula>#REF!</formula>
    </cfRule>
    <cfRule type="cellIs" dxfId="41" priority="11" stopIfTrue="1" operator="lessThan">
      <formula>#REF!</formula>
    </cfRule>
  </conditionalFormatting>
  <conditionalFormatting sqref="L35 AC35 AT35 BK35 CB35 CS35 DJ35 EA35 ER35 FI35 FZ35 GQ35">
    <cfRule type="cellIs" dxfId="40" priority="8" stopIfTrue="1" operator="lessThanOrEqual">
      <formula>#REF!</formula>
    </cfRule>
    <cfRule type="cellIs" dxfId="39" priority="9" stopIfTrue="1" operator="greaterThan">
      <formula>#REF!</formula>
    </cfRule>
  </conditionalFormatting>
  <conditionalFormatting sqref="L37 AC37 AT37 BK37 CB37 CS37 DJ37 EA37 ER37 FI37 FZ37 GQ37">
    <cfRule type="cellIs" dxfId="38" priority="6" stopIfTrue="1" operator="lessThanOrEqual">
      <formula>#REF!</formula>
    </cfRule>
    <cfRule type="cellIs" dxfId="37" priority="7" stopIfTrue="1" operator="greaterThan">
      <formula>#REF!</formula>
    </cfRule>
  </conditionalFormatting>
  <conditionalFormatting sqref="P11:P19 P23:P31 AG11:AG19">
    <cfRule type="containsBlanks" dxfId="36" priority="4">
      <formula>LEN(TRIM(P11))=0</formula>
    </cfRule>
    <cfRule type="containsBlanks" dxfId="35" priority="5">
      <formula>LEN(TRIM(P11))=0</formula>
    </cfRule>
  </conditionalFormatting>
  <conditionalFormatting sqref="FM11:FM19">
    <cfRule type="containsBlanks" dxfId="34" priority="2">
      <formula>LEN(TRIM(FM11))=0</formula>
    </cfRule>
    <cfRule type="containsBlanks" priority="3">
      <formula>LEN(TRIM(FM11))=0</formula>
    </cfRule>
  </conditionalFormatting>
  <conditionalFormatting sqref="AD23:AG31 M11:P19 M23:P31 AD11:AG19 AU11:AX19 AU23:AX31 BL11:BO19 BL23:BO31 CC11:CF19 CC23:CF31 CT11:CW19 CT23:CW31 DK11:DN19 DK23:DN31 EB11:EE19 EB23:EE31 ES11:EV19 ES23:EV31 FJ11:FM19 FJ23:FM31 GA11:GD19 GA23:GD31 GR11:GU19 GR23:GU31">
    <cfRule type="containsBlanks" dxfId="33" priority="1">
      <formula>LEN(TRIM(M11))=0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GW41"/>
  <sheetViews>
    <sheetView zoomScale="65" zoomScaleNormal="65" workbookViewId="0"/>
  </sheetViews>
  <sheetFormatPr defaultRowHeight="14.3"/>
  <cols>
    <col min="1" max="1" width="2.375" customWidth="1"/>
    <col min="2" max="3" width="8.5" customWidth="1"/>
    <col min="4" max="4" width="7.375" hidden="1" customWidth="1"/>
    <col min="5" max="6" width="8.5" customWidth="1"/>
    <col min="7" max="7" width="3.25" customWidth="1"/>
    <col min="8" max="11" width="7.75" hidden="1" customWidth="1"/>
    <col min="12" max="12" width="7.625" customWidth="1"/>
    <col min="13" max="15" width="0" hidden="1" customWidth="1"/>
    <col min="16" max="16" width="7.625" customWidth="1"/>
    <col min="17" max="17" width="2.25" hidden="1" customWidth="1"/>
    <col min="18" max="18" width="12" hidden="1" customWidth="1"/>
    <col min="19" max="20" width="6.75" hidden="1" customWidth="1"/>
    <col min="21" max="21" width="7.375" hidden="1" customWidth="1"/>
    <col min="22" max="23" width="6.75" hidden="1" customWidth="1"/>
    <col min="24" max="24" width="2.375" customWidth="1"/>
    <col min="25" max="28" width="7.75" hidden="1" customWidth="1"/>
    <col min="29" max="29" width="7.625" customWidth="1"/>
    <col min="30" max="32" width="0" hidden="1" customWidth="1"/>
    <col min="33" max="33" width="7.625" customWidth="1"/>
    <col min="34" max="34" width="2.25" hidden="1" customWidth="1"/>
    <col min="35" max="35" width="12" hidden="1" customWidth="1"/>
    <col min="36" max="37" width="6.75" hidden="1" customWidth="1"/>
    <col min="38" max="38" width="7.375" hidden="1" customWidth="1"/>
    <col min="39" max="40" width="6.75" hidden="1" customWidth="1"/>
    <col min="41" max="41" width="2.375" customWidth="1"/>
    <col min="42" max="45" width="7.75" hidden="1" customWidth="1"/>
    <col min="46" max="46" width="7.625" customWidth="1"/>
    <col min="47" max="49" width="0" hidden="1" customWidth="1"/>
    <col min="50" max="50" width="7.625" customWidth="1"/>
    <col min="51" max="51" width="2.25" hidden="1" customWidth="1"/>
    <col min="52" max="52" width="12" hidden="1" customWidth="1"/>
    <col min="53" max="54" width="6.75" hidden="1" customWidth="1"/>
    <col min="55" max="55" width="7.375" hidden="1" customWidth="1"/>
    <col min="56" max="57" width="6.75" hidden="1" customWidth="1"/>
    <col min="58" max="58" width="2.375" customWidth="1"/>
    <col min="59" max="62" width="7.75" hidden="1" customWidth="1"/>
    <col min="63" max="63" width="7.625" customWidth="1"/>
    <col min="64" max="66" width="0" hidden="1" customWidth="1"/>
    <col min="67" max="67" width="7.625" customWidth="1"/>
    <col min="68" max="68" width="2.25" hidden="1" customWidth="1"/>
    <col min="69" max="69" width="12" hidden="1" customWidth="1"/>
    <col min="70" max="71" width="6.75" hidden="1" customWidth="1"/>
    <col min="72" max="72" width="7.375" hidden="1" customWidth="1"/>
    <col min="73" max="74" width="6.75" hidden="1" customWidth="1"/>
    <col min="75" max="75" width="2.375" customWidth="1"/>
    <col min="76" max="79" width="7.75" hidden="1" customWidth="1"/>
    <col min="80" max="80" width="7.625" customWidth="1"/>
    <col min="81" max="83" width="0" hidden="1" customWidth="1"/>
    <col min="84" max="84" width="7.625" customWidth="1"/>
    <col min="85" max="85" width="2.25" hidden="1" customWidth="1"/>
    <col min="86" max="86" width="12" hidden="1" customWidth="1"/>
    <col min="87" max="88" width="6.75" hidden="1" customWidth="1"/>
    <col min="89" max="89" width="7.375" hidden="1" customWidth="1"/>
    <col min="90" max="91" width="6.75" hidden="1" customWidth="1"/>
    <col min="92" max="92" width="2.375" customWidth="1"/>
    <col min="93" max="96" width="7.75" hidden="1" customWidth="1"/>
    <col min="97" max="97" width="7.625" customWidth="1"/>
    <col min="98" max="100" width="0" hidden="1" customWidth="1"/>
    <col min="101" max="101" width="7.625" customWidth="1"/>
    <col min="102" max="102" width="2.25" hidden="1" customWidth="1"/>
    <col min="103" max="103" width="12" hidden="1" customWidth="1"/>
    <col min="104" max="105" width="6.75" hidden="1" customWidth="1"/>
    <col min="106" max="106" width="7.375" hidden="1" customWidth="1"/>
    <col min="107" max="108" width="6.75" hidden="1" customWidth="1"/>
    <col min="109" max="109" width="2.375" customWidth="1"/>
    <col min="110" max="113" width="7.75" hidden="1" customWidth="1"/>
    <col min="114" max="114" width="7.625" customWidth="1"/>
    <col min="115" max="117" width="0" hidden="1" customWidth="1"/>
    <col min="118" max="118" width="7.625" customWidth="1"/>
    <col min="119" max="119" width="2.25" hidden="1" customWidth="1"/>
    <col min="120" max="120" width="12" hidden="1" customWidth="1"/>
    <col min="121" max="122" width="6.75" hidden="1" customWidth="1"/>
    <col min="123" max="123" width="7.375" hidden="1" customWidth="1"/>
    <col min="124" max="125" width="6.75" hidden="1" customWidth="1"/>
    <col min="126" max="126" width="2.375" hidden="1" customWidth="1"/>
    <col min="127" max="130" width="7.75" hidden="1" customWidth="1"/>
    <col min="131" max="131" width="7.625" hidden="1" customWidth="1"/>
    <col min="132" max="134" width="0" hidden="1" customWidth="1"/>
    <col min="135" max="135" width="7.625" hidden="1" customWidth="1"/>
    <col min="136" max="136" width="2.25" hidden="1" customWidth="1"/>
    <col min="137" max="137" width="12" hidden="1" customWidth="1"/>
    <col min="138" max="139" width="6.75" hidden="1" customWidth="1"/>
    <col min="140" max="140" width="7.375" hidden="1" customWidth="1"/>
    <col min="141" max="142" width="6.75" hidden="1" customWidth="1"/>
    <col min="143" max="143" width="2.375" hidden="1" customWidth="1"/>
    <col min="144" max="147" width="7.75" hidden="1" customWidth="1"/>
    <col min="148" max="148" width="7.625" hidden="1" customWidth="1"/>
    <col min="149" max="151" width="0" hidden="1" customWidth="1"/>
    <col min="152" max="152" width="7.625" hidden="1" customWidth="1"/>
    <col min="153" max="153" width="2.25" hidden="1" customWidth="1"/>
    <col min="154" max="154" width="12" hidden="1" customWidth="1"/>
    <col min="155" max="156" width="6.75" hidden="1" customWidth="1"/>
    <col min="157" max="157" width="7.375" hidden="1" customWidth="1"/>
    <col min="158" max="159" width="6.75" hidden="1" customWidth="1"/>
    <col min="160" max="160" width="2.375" hidden="1" customWidth="1"/>
    <col min="161" max="164" width="7.75" hidden="1" customWidth="1"/>
    <col min="165" max="165" width="7.625" hidden="1" customWidth="1"/>
    <col min="166" max="168" width="0" hidden="1" customWidth="1"/>
    <col min="169" max="169" width="7.625" hidden="1" customWidth="1"/>
    <col min="170" max="170" width="2.25" hidden="1" customWidth="1"/>
    <col min="171" max="171" width="12" hidden="1" customWidth="1"/>
    <col min="172" max="173" width="6.75" hidden="1" customWidth="1"/>
    <col min="174" max="174" width="7.375" hidden="1" customWidth="1"/>
    <col min="175" max="176" width="6.75" hidden="1" customWidth="1"/>
    <col min="177" max="177" width="2.375" hidden="1" customWidth="1"/>
    <col min="178" max="181" width="7.75" hidden="1" customWidth="1"/>
    <col min="182" max="182" width="7.625" hidden="1" customWidth="1"/>
    <col min="183" max="185" width="0" hidden="1" customWidth="1"/>
    <col min="186" max="186" width="7.625" hidden="1" customWidth="1"/>
    <col min="187" max="187" width="2.25" hidden="1" customWidth="1"/>
    <col min="188" max="188" width="12" hidden="1" customWidth="1"/>
    <col min="189" max="190" width="6.75" hidden="1" customWidth="1"/>
    <col min="191" max="191" width="7.375" hidden="1" customWidth="1"/>
    <col min="192" max="193" width="6.75" hidden="1" customWidth="1"/>
    <col min="194" max="194" width="2.375" hidden="1" customWidth="1"/>
    <col min="195" max="198" width="7.75" hidden="1" customWidth="1"/>
    <col min="199" max="199" width="7.625" hidden="1" customWidth="1"/>
    <col min="200" max="202" width="0" hidden="1" customWidth="1"/>
    <col min="203" max="203" width="7.625" hidden="1" customWidth="1"/>
    <col min="204" max="204" width="3.25" customWidth="1"/>
  </cols>
  <sheetData>
    <row r="1" spans="1:205" ht="13.9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</row>
    <row r="2" spans="1:205" ht="4.95" customHeight="1" thickBot="1">
      <c r="A2" s="1"/>
      <c r="B2" s="2"/>
      <c r="C2" s="3"/>
      <c r="D2" s="4"/>
      <c r="E2" s="5"/>
      <c r="F2" s="6"/>
      <c r="G2" s="7"/>
      <c r="H2" s="8"/>
      <c r="I2" s="8"/>
      <c r="J2" s="9"/>
      <c r="K2" s="9"/>
      <c r="L2" s="8"/>
      <c r="M2" s="8"/>
      <c r="N2" s="157"/>
      <c r="O2" s="157"/>
      <c r="P2" s="8"/>
      <c r="Q2" s="157"/>
      <c r="R2" s="158"/>
      <c r="S2" s="2" t="s">
        <v>3</v>
      </c>
      <c r="T2" s="3"/>
      <c r="U2" s="4"/>
      <c r="V2" s="5"/>
      <c r="W2" s="8"/>
      <c r="X2" s="7"/>
      <c r="Y2" s="8"/>
      <c r="Z2" s="8"/>
      <c r="AA2" s="9"/>
      <c r="AB2" s="9"/>
      <c r="AC2" s="8"/>
      <c r="AD2" s="8"/>
      <c r="AE2" s="157"/>
      <c r="AF2" s="157"/>
      <c r="AG2" s="8"/>
      <c r="AH2" s="157"/>
      <c r="AI2" s="158"/>
      <c r="AJ2" s="2" t="s">
        <v>3</v>
      </c>
      <c r="AK2" s="3"/>
      <c r="AL2" s="4"/>
      <c r="AM2" s="5"/>
      <c r="AN2" s="8"/>
      <c r="AO2" s="7"/>
      <c r="AP2" s="8"/>
      <c r="AQ2" s="8"/>
      <c r="AR2" s="9"/>
      <c r="AS2" s="9"/>
      <c r="AT2" s="8"/>
      <c r="AU2" s="8"/>
      <c r="AV2" s="157"/>
      <c r="AW2" s="157"/>
      <c r="AX2" s="8"/>
      <c r="AY2" s="157"/>
      <c r="AZ2" s="158"/>
      <c r="BA2" s="2" t="s">
        <v>3</v>
      </c>
      <c r="BB2" s="3"/>
      <c r="BC2" s="4"/>
      <c r="BD2" s="5"/>
      <c r="BE2" s="8"/>
      <c r="BF2" s="7"/>
      <c r="BG2" s="8"/>
      <c r="BH2" s="8"/>
      <c r="BI2" s="9"/>
      <c r="BJ2" s="9"/>
      <c r="BK2" s="8"/>
      <c r="BL2" s="8"/>
      <c r="BM2" s="157"/>
      <c r="BN2" s="157"/>
      <c r="BO2" s="8"/>
      <c r="BP2" s="157"/>
      <c r="BQ2" s="158"/>
      <c r="BR2" s="2" t="s">
        <v>3</v>
      </c>
      <c r="BS2" s="3"/>
      <c r="BT2" s="4"/>
      <c r="BU2" s="5"/>
      <c r="BV2" s="8"/>
      <c r="BW2" s="7"/>
      <c r="BX2" s="8"/>
      <c r="BY2" s="8"/>
      <c r="BZ2" s="9"/>
      <c r="CA2" s="9"/>
      <c r="CB2" s="8"/>
      <c r="CC2" s="8"/>
      <c r="CD2" s="157"/>
      <c r="CE2" s="157"/>
      <c r="CF2" s="8"/>
      <c r="CG2" s="157"/>
      <c r="CH2" s="158"/>
      <c r="CI2" s="2" t="s">
        <v>3</v>
      </c>
      <c r="CJ2" s="3"/>
      <c r="CK2" s="4"/>
      <c r="CL2" s="5"/>
      <c r="CM2" s="8"/>
      <c r="CN2" s="7"/>
      <c r="CO2" s="8"/>
      <c r="CP2" s="8"/>
      <c r="CQ2" s="9"/>
      <c r="CR2" s="9"/>
      <c r="CS2" s="8"/>
      <c r="CT2" s="8"/>
      <c r="CU2" s="157"/>
      <c r="CV2" s="157"/>
      <c r="CW2" s="8"/>
      <c r="CX2" s="157"/>
      <c r="CY2" s="158"/>
      <c r="CZ2" s="2" t="s">
        <v>3</v>
      </c>
      <c r="DA2" s="3"/>
      <c r="DB2" s="4"/>
      <c r="DC2" s="5"/>
      <c r="DD2" s="8"/>
      <c r="DE2" s="7"/>
      <c r="DF2" s="8"/>
      <c r="DG2" s="8"/>
      <c r="DH2" s="9"/>
      <c r="DI2" s="9"/>
      <c r="DJ2" s="8"/>
      <c r="DK2" s="8"/>
      <c r="DL2" s="157"/>
      <c r="DM2" s="157"/>
      <c r="DN2" s="8"/>
      <c r="DO2" s="157"/>
      <c r="DP2" s="158"/>
      <c r="DQ2" s="2" t="s">
        <v>3</v>
      </c>
      <c r="DR2" s="3"/>
      <c r="DS2" s="4"/>
      <c r="DT2" s="5"/>
      <c r="DU2" s="8"/>
      <c r="DV2" s="7"/>
      <c r="DW2" s="8"/>
      <c r="DX2" s="8"/>
      <c r="DY2" s="9"/>
      <c r="DZ2" s="9"/>
      <c r="EA2" s="8"/>
      <c r="EB2" s="8"/>
      <c r="EC2" s="157"/>
      <c r="ED2" s="157"/>
      <c r="EE2" s="8"/>
      <c r="EF2" s="157"/>
      <c r="EG2" s="158"/>
      <c r="EH2" s="2" t="s">
        <v>3</v>
      </c>
      <c r="EI2" s="3"/>
      <c r="EJ2" s="4"/>
      <c r="EK2" s="5"/>
      <c r="EL2" s="8"/>
      <c r="EM2" s="7"/>
      <c r="EN2" s="8"/>
      <c r="EO2" s="8"/>
      <c r="EP2" s="9"/>
      <c r="EQ2" s="9"/>
      <c r="ER2" s="8"/>
      <c r="ES2" s="8"/>
      <c r="ET2" s="157"/>
      <c r="EU2" s="157"/>
      <c r="EV2" s="8"/>
      <c r="EW2" s="157"/>
      <c r="EX2" s="158"/>
      <c r="EY2" s="2" t="s">
        <v>3</v>
      </c>
      <c r="EZ2" s="3"/>
      <c r="FA2" s="4"/>
      <c r="FB2" s="5"/>
      <c r="FC2" s="8"/>
      <c r="FD2" s="7"/>
      <c r="FE2" s="8"/>
      <c r="FF2" s="8"/>
      <c r="FG2" s="9"/>
      <c r="FH2" s="9"/>
      <c r="FI2" s="8"/>
      <c r="FJ2" s="8"/>
      <c r="FK2" s="157"/>
      <c r="FL2" s="157"/>
      <c r="FM2" s="8"/>
      <c r="FN2" s="157"/>
      <c r="FO2" s="158"/>
      <c r="FP2" s="2" t="s">
        <v>3</v>
      </c>
      <c r="FQ2" s="3"/>
      <c r="FR2" s="4"/>
      <c r="FS2" s="5"/>
      <c r="FT2" s="8"/>
      <c r="FU2" s="7"/>
      <c r="FV2" s="8"/>
      <c r="FW2" s="8"/>
      <c r="FX2" s="9"/>
      <c r="FY2" s="9"/>
      <c r="FZ2" s="8"/>
      <c r="GA2" s="8"/>
      <c r="GB2" s="157"/>
      <c r="GC2" s="157"/>
      <c r="GD2" s="8"/>
      <c r="GE2" s="157"/>
      <c r="GF2" s="158"/>
      <c r="GG2" s="2" t="s">
        <v>3</v>
      </c>
      <c r="GH2" s="3"/>
      <c r="GI2" s="4"/>
      <c r="GJ2" s="5"/>
      <c r="GK2" s="8"/>
      <c r="GL2" s="7"/>
      <c r="GM2" s="8"/>
      <c r="GN2" s="8"/>
      <c r="GO2" s="9"/>
      <c r="GP2" s="9"/>
      <c r="GQ2" s="8"/>
      <c r="GR2" s="8"/>
      <c r="GS2" s="157"/>
      <c r="GT2" s="157"/>
      <c r="GU2" s="8"/>
      <c r="GV2" s="159"/>
      <c r="GW2" s="1"/>
    </row>
    <row r="3" spans="1:205" ht="16.3" thickBot="1">
      <c r="A3" s="1"/>
      <c r="B3" s="10" t="s">
        <v>4</v>
      </c>
      <c r="C3" s="11"/>
      <c r="D3" s="11"/>
      <c r="E3" s="11" t="s">
        <v>5</v>
      </c>
      <c r="F3" s="12"/>
      <c r="G3" s="13"/>
      <c r="H3" s="13"/>
      <c r="I3" s="13"/>
      <c r="J3" s="13"/>
      <c r="K3" s="13"/>
      <c r="L3" s="404" t="s">
        <v>52</v>
      </c>
      <c r="M3" s="405"/>
      <c r="N3" s="405"/>
      <c r="O3" s="405"/>
      <c r="P3" s="406"/>
      <c r="Q3" s="160"/>
      <c r="R3" s="161"/>
      <c r="S3" s="10" t="s">
        <v>4</v>
      </c>
      <c r="T3" s="11"/>
      <c r="U3" s="11"/>
      <c r="V3" s="11" t="s">
        <v>5</v>
      </c>
      <c r="W3" s="13"/>
      <c r="X3" s="13"/>
      <c r="Y3" s="13"/>
      <c r="Z3" s="13"/>
      <c r="AA3" s="13"/>
      <c r="AB3" s="13"/>
      <c r="AC3" s="404" t="s">
        <v>53</v>
      </c>
      <c r="AD3" s="405"/>
      <c r="AE3" s="405"/>
      <c r="AF3" s="405"/>
      <c r="AG3" s="406"/>
      <c r="AH3" s="160"/>
      <c r="AI3" s="161"/>
      <c r="AJ3" s="10" t="s">
        <v>4</v>
      </c>
      <c r="AK3" s="11"/>
      <c r="AL3" s="11"/>
      <c r="AM3" s="11" t="s">
        <v>5</v>
      </c>
      <c r="AN3" s="13"/>
      <c r="AO3" s="13"/>
      <c r="AP3" s="13"/>
      <c r="AQ3" s="13"/>
      <c r="AR3" s="13"/>
      <c r="AS3" s="13"/>
      <c r="AT3" s="404" t="s">
        <v>54</v>
      </c>
      <c r="AU3" s="405"/>
      <c r="AV3" s="405"/>
      <c r="AW3" s="405"/>
      <c r="AX3" s="406"/>
      <c r="AY3" s="160"/>
      <c r="AZ3" s="161"/>
      <c r="BA3" s="10" t="s">
        <v>4</v>
      </c>
      <c r="BB3" s="11"/>
      <c r="BC3" s="11"/>
      <c r="BD3" s="11" t="s">
        <v>5</v>
      </c>
      <c r="BE3" s="13"/>
      <c r="BF3" s="13"/>
      <c r="BG3" s="13"/>
      <c r="BH3" s="13"/>
      <c r="BI3" s="13"/>
      <c r="BJ3" s="13"/>
      <c r="BK3" s="404" t="s">
        <v>55</v>
      </c>
      <c r="BL3" s="405"/>
      <c r="BM3" s="405"/>
      <c r="BN3" s="405"/>
      <c r="BO3" s="406"/>
      <c r="BP3" s="160"/>
      <c r="BQ3" s="161"/>
      <c r="BR3" s="10" t="s">
        <v>4</v>
      </c>
      <c r="BS3" s="11"/>
      <c r="BT3" s="11"/>
      <c r="BU3" s="11" t="s">
        <v>5</v>
      </c>
      <c r="BV3" s="13"/>
      <c r="BW3" s="13"/>
      <c r="BX3" s="13"/>
      <c r="BY3" s="13"/>
      <c r="BZ3" s="13"/>
      <c r="CA3" s="13"/>
      <c r="CB3" s="404" t="s">
        <v>56</v>
      </c>
      <c r="CC3" s="405"/>
      <c r="CD3" s="405"/>
      <c r="CE3" s="405"/>
      <c r="CF3" s="406"/>
      <c r="CG3" s="160"/>
      <c r="CH3" s="161"/>
      <c r="CI3" s="10" t="s">
        <v>4</v>
      </c>
      <c r="CJ3" s="11"/>
      <c r="CK3" s="11"/>
      <c r="CL3" s="11" t="s">
        <v>5</v>
      </c>
      <c r="CM3" s="13"/>
      <c r="CN3" s="13"/>
      <c r="CO3" s="13"/>
      <c r="CP3" s="13"/>
      <c r="CQ3" s="13"/>
      <c r="CR3" s="13"/>
      <c r="CS3" s="404" t="s">
        <v>57</v>
      </c>
      <c r="CT3" s="405"/>
      <c r="CU3" s="405"/>
      <c r="CV3" s="405"/>
      <c r="CW3" s="406"/>
      <c r="CX3" s="160"/>
      <c r="CY3" s="161"/>
      <c r="CZ3" s="10" t="s">
        <v>4</v>
      </c>
      <c r="DA3" s="11"/>
      <c r="DB3" s="11"/>
      <c r="DC3" s="11" t="s">
        <v>5</v>
      </c>
      <c r="DD3" s="13"/>
      <c r="DE3" s="13"/>
      <c r="DF3" s="13"/>
      <c r="DG3" s="13"/>
      <c r="DH3" s="13"/>
      <c r="DI3" s="13"/>
      <c r="DJ3" s="404" t="s">
        <v>58</v>
      </c>
      <c r="DK3" s="405"/>
      <c r="DL3" s="405"/>
      <c r="DM3" s="405"/>
      <c r="DN3" s="406"/>
      <c r="DO3" s="160"/>
      <c r="DP3" s="161"/>
      <c r="DQ3" s="10" t="s">
        <v>4</v>
      </c>
      <c r="DR3" s="11"/>
      <c r="DS3" s="11"/>
      <c r="DT3" s="11" t="s">
        <v>5</v>
      </c>
      <c r="DU3" s="13"/>
      <c r="DV3" s="13"/>
      <c r="DW3" s="13"/>
      <c r="DX3" s="13"/>
      <c r="DY3" s="13"/>
      <c r="DZ3" s="13"/>
      <c r="EA3" s="404" t="s">
        <v>59</v>
      </c>
      <c r="EB3" s="405"/>
      <c r="EC3" s="405"/>
      <c r="ED3" s="405"/>
      <c r="EE3" s="406"/>
      <c r="EF3" s="160"/>
      <c r="EG3" s="161"/>
      <c r="EH3" s="10" t="s">
        <v>4</v>
      </c>
      <c r="EI3" s="11"/>
      <c r="EJ3" s="11"/>
      <c r="EK3" s="11" t="s">
        <v>5</v>
      </c>
      <c r="EL3" s="13"/>
      <c r="EM3" s="13"/>
      <c r="EN3" s="13"/>
      <c r="EO3" s="13"/>
      <c r="EP3" s="13"/>
      <c r="EQ3" s="13"/>
      <c r="ER3" s="404" t="s">
        <v>60</v>
      </c>
      <c r="ES3" s="405"/>
      <c r="ET3" s="405"/>
      <c r="EU3" s="405"/>
      <c r="EV3" s="406"/>
      <c r="EW3" s="160"/>
      <c r="EX3" s="161"/>
      <c r="EY3" s="10" t="s">
        <v>4</v>
      </c>
      <c r="EZ3" s="11"/>
      <c r="FA3" s="11"/>
      <c r="FB3" s="11" t="s">
        <v>5</v>
      </c>
      <c r="FC3" s="13"/>
      <c r="FD3" s="13"/>
      <c r="FE3" s="13"/>
      <c r="FF3" s="13"/>
      <c r="FG3" s="13"/>
      <c r="FH3" s="13"/>
      <c r="FI3" s="404" t="s">
        <v>61</v>
      </c>
      <c r="FJ3" s="405"/>
      <c r="FK3" s="405"/>
      <c r="FL3" s="405"/>
      <c r="FM3" s="406"/>
      <c r="FN3" s="160"/>
      <c r="FO3" s="161"/>
      <c r="FP3" s="10" t="s">
        <v>4</v>
      </c>
      <c r="FQ3" s="11"/>
      <c r="FR3" s="11"/>
      <c r="FS3" s="11" t="s">
        <v>5</v>
      </c>
      <c r="FT3" s="13"/>
      <c r="FU3" s="13"/>
      <c r="FV3" s="13"/>
      <c r="FW3" s="13"/>
      <c r="FX3" s="13"/>
      <c r="FY3" s="13"/>
      <c r="FZ3" s="404" t="s">
        <v>62</v>
      </c>
      <c r="GA3" s="405"/>
      <c r="GB3" s="405"/>
      <c r="GC3" s="405"/>
      <c r="GD3" s="406"/>
      <c r="GE3" s="160"/>
      <c r="GF3" s="161"/>
      <c r="GG3" s="10" t="s">
        <v>4</v>
      </c>
      <c r="GH3" s="11"/>
      <c r="GI3" s="11"/>
      <c r="GJ3" s="11" t="s">
        <v>5</v>
      </c>
      <c r="GK3" s="13"/>
      <c r="GL3" s="13"/>
      <c r="GM3" s="13"/>
      <c r="GN3" s="13"/>
      <c r="GO3" s="13"/>
      <c r="GP3" s="13"/>
      <c r="GQ3" s="404" t="s">
        <v>63</v>
      </c>
      <c r="GR3" s="405"/>
      <c r="GS3" s="405"/>
      <c r="GT3" s="405"/>
      <c r="GU3" s="406"/>
      <c r="GV3" s="162"/>
      <c r="GW3" s="1"/>
    </row>
    <row r="4" spans="1:205" ht="32.950000000000003" customHeight="1" thickBot="1">
      <c r="A4" s="1"/>
      <c r="B4" s="399" t="s">
        <v>50</v>
      </c>
      <c r="C4" s="400"/>
      <c r="D4" s="401"/>
      <c r="E4" s="402">
        <f>Details!E5</f>
        <v>44510</v>
      </c>
      <c r="F4" s="403"/>
      <c r="G4" s="14"/>
      <c r="H4" s="14"/>
      <c r="I4" s="14"/>
      <c r="J4" s="15"/>
      <c r="K4" s="15"/>
      <c r="L4" s="393" t="str">
        <f>Details!B1</f>
        <v>Kevin Belnkinsopp</v>
      </c>
      <c r="M4" s="394"/>
      <c r="N4" s="394"/>
      <c r="O4" s="394"/>
      <c r="P4" s="395"/>
      <c r="Q4" s="16"/>
      <c r="R4" s="163"/>
      <c r="S4" s="396" t="s">
        <v>7</v>
      </c>
      <c r="T4" s="397"/>
      <c r="U4" s="398"/>
      <c r="V4" s="164">
        <v>38739</v>
      </c>
      <c r="W4" s="165"/>
      <c r="X4" s="166"/>
      <c r="Y4" s="166"/>
      <c r="Z4" s="166"/>
      <c r="AA4" s="166"/>
      <c r="AB4" s="166"/>
      <c r="AC4" s="393" t="str">
        <f>Details!B2</f>
        <v>John Ford</v>
      </c>
      <c r="AD4" s="394"/>
      <c r="AE4" s="394"/>
      <c r="AF4" s="394"/>
      <c r="AG4" s="395"/>
      <c r="AH4" s="16"/>
      <c r="AI4" s="163"/>
      <c r="AJ4" s="396" t="s">
        <v>7</v>
      </c>
      <c r="AK4" s="397"/>
      <c r="AL4" s="398"/>
      <c r="AM4" s="164">
        <v>38739</v>
      </c>
      <c r="AN4" s="165"/>
      <c r="AO4" s="166"/>
      <c r="AP4" s="166"/>
      <c r="AQ4" s="166"/>
      <c r="AR4" s="166"/>
      <c r="AS4" s="166"/>
      <c r="AT4" s="393" t="str">
        <f>Details!B3</f>
        <v>Derek Griffiths</v>
      </c>
      <c r="AU4" s="394"/>
      <c r="AV4" s="394"/>
      <c r="AW4" s="394"/>
      <c r="AX4" s="395"/>
      <c r="AY4" s="16"/>
      <c r="AZ4" s="163"/>
      <c r="BA4" s="396" t="s">
        <v>7</v>
      </c>
      <c r="BB4" s="397"/>
      <c r="BC4" s="398"/>
      <c r="BD4" s="164">
        <v>38739</v>
      </c>
      <c r="BE4" s="165"/>
      <c r="BF4" s="166"/>
      <c r="BG4" s="166"/>
      <c r="BH4" s="166"/>
      <c r="BI4" s="166"/>
      <c r="BJ4" s="166"/>
      <c r="BK4" s="393" t="str">
        <f>Details!B4</f>
        <v>Ian Gunn</v>
      </c>
      <c r="BL4" s="394"/>
      <c r="BM4" s="394"/>
      <c r="BN4" s="394"/>
      <c r="BO4" s="395"/>
      <c r="BP4" s="16"/>
      <c r="BQ4" s="163"/>
      <c r="BR4" s="396" t="s">
        <v>7</v>
      </c>
      <c r="BS4" s="397"/>
      <c r="BT4" s="398"/>
      <c r="BU4" s="164">
        <v>38739</v>
      </c>
      <c r="BV4" s="165"/>
      <c r="BW4" s="166"/>
      <c r="BX4" s="166"/>
      <c r="BY4" s="166"/>
      <c r="BZ4" s="166"/>
      <c r="CA4" s="166"/>
      <c r="CB4" s="393" t="str">
        <f>Details!B5</f>
        <v>Rico Liverani</v>
      </c>
      <c r="CC4" s="394"/>
      <c r="CD4" s="394"/>
      <c r="CE4" s="394"/>
      <c r="CF4" s="395"/>
      <c r="CG4" s="16"/>
      <c r="CH4" s="163"/>
      <c r="CI4" s="396" t="s">
        <v>7</v>
      </c>
      <c r="CJ4" s="397"/>
      <c r="CK4" s="398"/>
      <c r="CL4" s="164">
        <v>38739</v>
      </c>
      <c r="CM4" s="165"/>
      <c r="CN4" s="166"/>
      <c r="CO4" s="166"/>
      <c r="CP4" s="166"/>
      <c r="CQ4" s="166"/>
      <c r="CR4" s="166"/>
      <c r="CS4" s="393" t="str">
        <f>Details!B6</f>
        <v>Paul Marshall</v>
      </c>
      <c r="CT4" s="394"/>
      <c r="CU4" s="394"/>
      <c r="CV4" s="394"/>
      <c r="CW4" s="395"/>
      <c r="CX4" s="16"/>
      <c r="CY4" s="163"/>
      <c r="CZ4" s="396" t="s">
        <v>7</v>
      </c>
      <c r="DA4" s="397"/>
      <c r="DB4" s="398"/>
      <c r="DC4" s="164">
        <v>38739</v>
      </c>
      <c r="DD4" s="165"/>
      <c r="DE4" s="166"/>
      <c r="DF4" s="166"/>
      <c r="DG4" s="166"/>
      <c r="DH4" s="166"/>
      <c r="DI4" s="166"/>
      <c r="DJ4" s="393" t="str">
        <f>Details!B7</f>
        <v>Dave Watts</v>
      </c>
      <c r="DK4" s="394"/>
      <c r="DL4" s="394"/>
      <c r="DM4" s="394"/>
      <c r="DN4" s="395"/>
      <c r="DO4" s="16"/>
      <c r="DP4" s="163"/>
      <c r="DQ4" s="396" t="s">
        <v>7</v>
      </c>
      <c r="DR4" s="397"/>
      <c r="DS4" s="398"/>
      <c r="DT4" s="164">
        <v>38739</v>
      </c>
      <c r="DU4" s="165"/>
      <c r="DV4" s="166"/>
      <c r="DW4" s="166"/>
      <c r="DX4" s="166"/>
      <c r="DY4" s="166"/>
      <c r="DZ4" s="166"/>
      <c r="EA4" s="393">
        <f>Details!B8</f>
        <v>0</v>
      </c>
      <c r="EB4" s="394"/>
      <c r="EC4" s="394"/>
      <c r="ED4" s="394"/>
      <c r="EE4" s="395"/>
      <c r="EF4" s="16"/>
      <c r="EG4" s="163"/>
      <c r="EH4" s="396" t="s">
        <v>7</v>
      </c>
      <c r="EI4" s="397"/>
      <c r="EJ4" s="398"/>
      <c r="EK4" s="164">
        <v>38739</v>
      </c>
      <c r="EL4" s="165"/>
      <c r="EM4" s="166"/>
      <c r="EN4" s="166"/>
      <c r="EO4" s="166"/>
      <c r="EP4" s="166"/>
      <c r="EQ4" s="166"/>
      <c r="ER4" s="393"/>
      <c r="ES4" s="394"/>
      <c r="ET4" s="394"/>
      <c r="EU4" s="394"/>
      <c r="EV4" s="395"/>
      <c r="EW4" s="16"/>
      <c r="EX4" s="163"/>
      <c r="EY4" s="396" t="s">
        <v>7</v>
      </c>
      <c r="EZ4" s="397"/>
      <c r="FA4" s="398"/>
      <c r="FB4" s="164">
        <v>38739</v>
      </c>
      <c r="FC4" s="165"/>
      <c r="FD4" s="166"/>
      <c r="FE4" s="166"/>
      <c r="FF4" s="166"/>
      <c r="FG4" s="166"/>
      <c r="FH4" s="166"/>
      <c r="FI4" s="393"/>
      <c r="FJ4" s="394"/>
      <c r="FK4" s="394"/>
      <c r="FL4" s="394"/>
      <c r="FM4" s="395"/>
      <c r="FN4" s="16"/>
      <c r="FO4" s="163"/>
      <c r="FP4" s="396" t="s">
        <v>7</v>
      </c>
      <c r="FQ4" s="397"/>
      <c r="FR4" s="398"/>
      <c r="FS4" s="164">
        <v>38739</v>
      </c>
      <c r="FT4" s="165"/>
      <c r="FU4" s="166"/>
      <c r="FV4" s="166"/>
      <c r="FW4" s="166"/>
      <c r="FX4" s="166"/>
      <c r="FY4" s="166"/>
      <c r="FZ4" s="393"/>
      <c r="GA4" s="394"/>
      <c r="GB4" s="394"/>
      <c r="GC4" s="394"/>
      <c r="GD4" s="395"/>
      <c r="GE4" s="16"/>
      <c r="GF4" s="163"/>
      <c r="GG4" s="396" t="s">
        <v>7</v>
      </c>
      <c r="GH4" s="397"/>
      <c r="GI4" s="398"/>
      <c r="GJ4" s="164">
        <v>38739</v>
      </c>
      <c r="GK4" s="165"/>
      <c r="GL4" s="166"/>
      <c r="GM4" s="166"/>
      <c r="GN4" s="166"/>
      <c r="GO4" s="166"/>
      <c r="GP4" s="166"/>
      <c r="GQ4" s="393"/>
      <c r="GR4" s="394"/>
      <c r="GS4" s="394"/>
      <c r="GT4" s="394"/>
      <c r="GU4" s="395"/>
      <c r="GV4" s="167"/>
      <c r="GW4" s="1"/>
    </row>
    <row r="5" spans="1:205" ht="10.199999999999999" hidden="1" customHeight="1">
      <c r="A5" s="17"/>
      <c r="B5" s="386"/>
      <c r="C5" s="387"/>
      <c r="D5" s="387"/>
      <c r="E5" s="387"/>
      <c r="F5" s="18"/>
      <c r="G5" s="19"/>
      <c r="H5" s="20"/>
      <c r="I5" s="20"/>
      <c r="J5" s="20"/>
      <c r="K5" s="20"/>
      <c r="L5" s="20"/>
      <c r="M5" s="168"/>
      <c r="N5" s="21"/>
      <c r="O5" s="21"/>
      <c r="P5" s="21"/>
      <c r="Q5" s="21"/>
      <c r="R5" s="21"/>
      <c r="S5" s="386"/>
      <c r="T5" s="387"/>
      <c r="U5" s="387"/>
      <c r="V5" s="387"/>
      <c r="W5" s="169"/>
      <c r="X5" s="19"/>
      <c r="Y5" s="20"/>
      <c r="Z5" s="20"/>
      <c r="AA5" s="20"/>
      <c r="AB5" s="20"/>
      <c r="AC5" s="20"/>
      <c r="AD5" s="168"/>
      <c r="AE5" s="21"/>
      <c r="AF5" s="21"/>
      <c r="AG5" s="21"/>
      <c r="AH5" s="21"/>
      <c r="AI5" s="21"/>
      <c r="AJ5" s="386"/>
      <c r="AK5" s="387"/>
      <c r="AL5" s="387"/>
      <c r="AM5" s="387"/>
      <c r="AN5" s="169"/>
      <c r="AO5" s="19"/>
      <c r="AP5" s="20"/>
      <c r="AQ5" s="20"/>
      <c r="AR5" s="20"/>
      <c r="AS5" s="20"/>
      <c r="AT5" s="20"/>
      <c r="AU5" s="168"/>
      <c r="AV5" s="21"/>
      <c r="AW5" s="21"/>
      <c r="AX5" s="21"/>
      <c r="AY5" s="21"/>
      <c r="AZ5" s="21"/>
      <c r="BA5" s="386"/>
      <c r="BB5" s="387"/>
      <c r="BC5" s="387"/>
      <c r="BD5" s="387"/>
      <c r="BE5" s="169"/>
      <c r="BF5" s="19"/>
      <c r="BG5" s="20"/>
      <c r="BH5" s="20"/>
      <c r="BI5" s="20"/>
      <c r="BJ5" s="20"/>
      <c r="BK5" s="20"/>
      <c r="BL5" s="168"/>
      <c r="BM5" s="21"/>
      <c r="BN5" s="21"/>
      <c r="BO5" s="21"/>
      <c r="BP5" s="21"/>
      <c r="BQ5" s="21"/>
      <c r="BR5" s="386"/>
      <c r="BS5" s="387"/>
      <c r="BT5" s="387"/>
      <c r="BU5" s="387"/>
      <c r="BV5" s="169"/>
      <c r="BW5" s="19"/>
      <c r="BX5" s="20"/>
      <c r="BY5" s="20"/>
      <c r="BZ5" s="20"/>
      <c r="CA5" s="20"/>
      <c r="CB5" s="20"/>
      <c r="CC5" s="168"/>
      <c r="CD5" s="21"/>
      <c r="CE5" s="21"/>
      <c r="CF5" s="21"/>
      <c r="CG5" s="21"/>
      <c r="CH5" s="21"/>
      <c r="CI5" s="386"/>
      <c r="CJ5" s="387"/>
      <c r="CK5" s="387"/>
      <c r="CL5" s="387"/>
      <c r="CM5" s="169"/>
      <c r="CN5" s="19"/>
      <c r="CO5" s="20"/>
      <c r="CP5" s="20"/>
      <c r="CQ5" s="20"/>
      <c r="CR5" s="20"/>
      <c r="CS5" s="20"/>
      <c r="CT5" s="168"/>
      <c r="CU5" s="21"/>
      <c r="CV5" s="21"/>
      <c r="CW5" s="21"/>
      <c r="CX5" s="21"/>
      <c r="CY5" s="21"/>
      <c r="CZ5" s="386"/>
      <c r="DA5" s="387"/>
      <c r="DB5" s="387"/>
      <c r="DC5" s="387"/>
      <c r="DD5" s="169"/>
      <c r="DE5" s="19"/>
      <c r="DF5" s="20"/>
      <c r="DG5" s="20"/>
      <c r="DH5" s="20"/>
      <c r="DI5" s="20"/>
      <c r="DJ5" s="20"/>
      <c r="DK5" s="168"/>
      <c r="DL5" s="21"/>
      <c r="DM5" s="21"/>
      <c r="DN5" s="21"/>
      <c r="DO5" s="21"/>
      <c r="DP5" s="21"/>
      <c r="DQ5" s="386"/>
      <c r="DR5" s="387"/>
      <c r="DS5" s="387"/>
      <c r="DT5" s="387"/>
      <c r="DU5" s="169"/>
      <c r="DV5" s="19"/>
      <c r="DW5" s="20"/>
      <c r="DX5" s="20"/>
      <c r="DY5" s="20"/>
      <c r="DZ5" s="20"/>
      <c r="EA5" s="20"/>
      <c r="EB5" s="168"/>
      <c r="EC5" s="21"/>
      <c r="ED5" s="21"/>
      <c r="EE5" s="21"/>
      <c r="EF5" s="21"/>
      <c r="EG5" s="21"/>
      <c r="EH5" s="386"/>
      <c r="EI5" s="387"/>
      <c r="EJ5" s="387"/>
      <c r="EK5" s="387"/>
      <c r="EL5" s="169"/>
      <c r="EM5" s="19"/>
      <c r="EN5" s="20"/>
      <c r="EO5" s="20"/>
      <c r="EP5" s="20"/>
      <c r="EQ5" s="20"/>
      <c r="ER5" s="20"/>
      <c r="ES5" s="168"/>
      <c r="ET5" s="21"/>
      <c r="EU5" s="21"/>
      <c r="EV5" s="21"/>
      <c r="EW5" s="21"/>
      <c r="EX5" s="21"/>
      <c r="EY5" s="386"/>
      <c r="EZ5" s="387"/>
      <c r="FA5" s="387"/>
      <c r="FB5" s="387"/>
      <c r="FC5" s="169"/>
      <c r="FD5" s="19"/>
      <c r="FE5" s="20"/>
      <c r="FF5" s="20"/>
      <c r="FG5" s="20"/>
      <c r="FH5" s="20"/>
      <c r="FI5" s="20"/>
      <c r="FJ5" s="168"/>
      <c r="FK5" s="21"/>
      <c r="FL5" s="21"/>
      <c r="FM5" s="21"/>
      <c r="FN5" s="21"/>
      <c r="FO5" s="21"/>
      <c r="FP5" s="386"/>
      <c r="FQ5" s="387"/>
      <c r="FR5" s="387"/>
      <c r="FS5" s="387"/>
      <c r="FT5" s="169"/>
      <c r="FU5" s="19"/>
      <c r="FV5" s="20"/>
      <c r="FW5" s="20"/>
      <c r="FX5" s="20"/>
      <c r="FY5" s="20"/>
      <c r="FZ5" s="20"/>
      <c r="GA5" s="168"/>
      <c r="GB5" s="21"/>
      <c r="GC5" s="21"/>
      <c r="GD5" s="21"/>
      <c r="GE5" s="21"/>
      <c r="GF5" s="21"/>
      <c r="GG5" s="386"/>
      <c r="GH5" s="387"/>
      <c r="GI5" s="387"/>
      <c r="GJ5" s="387"/>
      <c r="GK5" s="169"/>
      <c r="GL5" s="19"/>
      <c r="GM5" s="20"/>
      <c r="GN5" s="20"/>
      <c r="GO5" s="20"/>
      <c r="GP5" s="20"/>
      <c r="GQ5" s="20"/>
      <c r="GR5" s="168"/>
      <c r="GS5" s="21"/>
      <c r="GT5" s="21"/>
      <c r="GU5" s="21"/>
      <c r="GV5" s="22"/>
      <c r="GW5" s="1"/>
    </row>
    <row r="6" spans="1:205" ht="14.45" hidden="1" customHeight="1">
      <c r="A6" s="1"/>
      <c r="B6" s="388"/>
      <c r="C6" s="389"/>
      <c r="D6" s="389"/>
      <c r="E6" s="389"/>
      <c r="F6" s="23"/>
      <c r="G6" s="24"/>
      <c r="H6" s="24"/>
      <c r="I6" s="25"/>
      <c r="J6" s="25"/>
      <c r="K6" s="25"/>
      <c r="L6" s="25"/>
      <c r="M6" s="26"/>
      <c r="N6" s="21"/>
      <c r="O6" s="21"/>
      <c r="P6" s="21"/>
      <c r="Q6" s="21"/>
      <c r="R6" s="161"/>
      <c r="S6" s="388"/>
      <c r="T6" s="389"/>
      <c r="U6" s="389"/>
      <c r="V6" s="389"/>
      <c r="W6" s="26"/>
      <c r="X6" s="24"/>
      <c r="Y6" s="24"/>
      <c r="Z6" s="25"/>
      <c r="AA6" s="25"/>
      <c r="AB6" s="25"/>
      <c r="AC6" s="25"/>
      <c r="AD6" s="26"/>
      <c r="AE6" s="21"/>
      <c r="AF6" s="21"/>
      <c r="AG6" s="21"/>
      <c r="AH6" s="21"/>
      <c r="AI6" s="161"/>
      <c r="AJ6" s="388"/>
      <c r="AK6" s="389"/>
      <c r="AL6" s="389"/>
      <c r="AM6" s="389"/>
      <c r="AN6" s="26"/>
      <c r="AO6" s="24"/>
      <c r="AP6" s="24"/>
      <c r="AQ6" s="25"/>
      <c r="AR6" s="25"/>
      <c r="AS6" s="25"/>
      <c r="AT6" s="25"/>
      <c r="AU6" s="26"/>
      <c r="AV6" s="21"/>
      <c r="AW6" s="21"/>
      <c r="AX6" s="21"/>
      <c r="AY6" s="21"/>
      <c r="AZ6" s="161"/>
      <c r="BA6" s="388"/>
      <c r="BB6" s="389"/>
      <c r="BC6" s="389"/>
      <c r="BD6" s="389"/>
      <c r="BE6" s="26"/>
      <c r="BF6" s="24"/>
      <c r="BG6" s="24"/>
      <c r="BH6" s="25"/>
      <c r="BI6" s="25"/>
      <c r="BJ6" s="25"/>
      <c r="BK6" s="25"/>
      <c r="BL6" s="26"/>
      <c r="BM6" s="21"/>
      <c r="BN6" s="21"/>
      <c r="BO6" s="21"/>
      <c r="BP6" s="21"/>
      <c r="BQ6" s="161"/>
      <c r="BR6" s="388"/>
      <c r="BS6" s="389"/>
      <c r="BT6" s="389"/>
      <c r="BU6" s="389"/>
      <c r="BV6" s="26"/>
      <c r="BW6" s="24"/>
      <c r="BX6" s="24"/>
      <c r="BY6" s="25"/>
      <c r="BZ6" s="25"/>
      <c r="CA6" s="25"/>
      <c r="CB6" s="25"/>
      <c r="CC6" s="26"/>
      <c r="CD6" s="21"/>
      <c r="CE6" s="21"/>
      <c r="CF6" s="21"/>
      <c r="CG6" s="21"/>
      <c r="CH6" s="161"/>
      <c r="CI6" s="388"/>
      <c r="CJ6" s="389"/>
      <c r="CK6" s="389"/>
      <c r="CL6" s="389"/>
      <c r="CM6" s="26"/>
      <c r="CN6" s="24"/>
      <c r="CO6" s="24"/>
      <c r="CP6" s="25"/>
      <c r="CQ6" s="25"/>
      <c r="CR6" s="25"/>
      <c r="CS6" s="25"/>
      <c r="CT6" s="26"/>
      <c r="CU6" s="21"/>
      <c r="CV6" s="21"/>
      <c r="CW6" s="21"/>
      <c r="CX6" s="21"/>
      <c r="CY6" s="161"/>
      <c r="CZ6" s="388"/>
      <c r="DA6" s="389"/>
      <c r="DB6" s="389"/>
      <c r="DC6" s="389"/>
      <c r="DD6" s="26"/>
      <c r="DE6" s="24"/>
      <c r="DF6" s="24"/>
      <c r="DG6" s="25"/>
      <c r="DH6" s="25"/>
      <c r="DI6" s="25"/>
      <c r="DJ6" s="25"/>
      <c r="DK6" s="26"/>
      <c r="DL6" s="21"/>
      <c r="DM6" s="21"/>
      <c r="DN6" s="21"/>
      <c r="DO6" s="21"/>
      <c r="DP6" s="161"/>
      <c r="DQ6" s="388"/>
      <c r="DR6" s="389"/>
      <c r="DS6" s="389"/>
      <c r="DT6" s="389"/>
      <c r="DU6" s="26"/>
      <c r="DV6" s="24"/>
      <c r="DW6" s="24"/>
      <c r="DX6" s="25"/>
      <c r="DY6" s="25"/>
      <c r="DZ6" s="25"/>
      <c r="EA6" s="25"/>
      <c r="EB6" s="26"/>
      <c r="EC6" s="21"/>
      <c r="ED6" s="21"/>
      <c r="EE6" s="21"/>
      <c r="EF6" s="21"/>
      <c r="EG6" s="161"/>
      <c r="EH6" s="388"/>
      <c r="EI6" s="389"/>
      <c r="EJ6" s="389"/>
      <c r="EK6" s="389"/>
      <c r="EL6" s="26"/>
      <c r="EM6" s="24"/>
      <c r="EN6" s="24"/>
      <c r="EO6" s="25"/>
      <c r="EP6" s="25"/>
      <c r="EQ6" s="25"/>
      <c r="ER6" s="25"/>
      <c r="ES6" s="26"/>
      <c r="ET6" s="21"/>
      <c r="EU6" s="21"/>
      <c r="EV6" s="21"/>
      <c r="EW6" s="21"/>
      <c r="EX6" s="161"/>
      <c r="EY6" s="388"/>
      <c r="EZ6" s="389"/>
      <c r="FA6" s="389"/>
      <c r="FB6" s="389"/>
      <c r="FC6" s="26"/>
      <c r="FD6" s="24"/>
      <c r="FE6" s="24"/>
      <c r="FF6" s="25"/>
      <c r="FG6" s="25"/>
      <c r="FH6" s="25"/>
      <c r="FI6" s="25"/>
      <c r="FJ6" s="26"/>
      <c r="FK6" s="21"/>
      <c r="FL6" s="21"/>
      <c r="FM6" s="21"/>
      <c r="FN6" s="21"/>
      <c r="FO6" s="161"/>
      <c r="FP6" s="388"/>
      <c r="FQ6" s="389"/>
      <c r="FR6" s="389"/>
      <c r="FS6" s="389"/>
      <c r="FT6" s="26"/>
      <c r="FU6" s="24"/>
      <c r="FV6" s="24"/>
      <c r="FW6" s="25"/>
      <c r="FX6" s="25"/>
      <c r="FY6" s="25"/>
      <c r="FZ6" s="25"/>
      <c r="GA6" s="26"/>
      <c r="GB6" s="21"/>
      <c r="GC6" s="21"/>
      <c r="GD6" s="21"/>
      <c r="GE6" s="21"/>
      <c r="GF6" s="161"/>
      <c r="GG6" s="388"/>
      <c r="GH6" s="389"/>
      <c r="GI6" s="389"/>
      <c r="GJ6" s="389"/>
      <c r="GK6" s="26"/>
      <c r="GL6" s="24"/>
      <c r="GM6" s="24"/>
      <c r="GN6" s="25"/>
      <c r="GO6" s="25"/>
      <c r="GP6" s="25"/>
      <c r="GQ6" s="25"/>
      <c r="GR6" s="26"/>
      <c r="GS6" s="21"/>
      <c r="GT6" s="21"/>
      <c r="GU6" s="21"/>
      <c r="GV6" s="22"/>
      <c r="GW6" s="1"/>
    </row>
    <row r="7" spans="1:205" ht="20.05" customHeight="1" thickBot="1">
      <c r="A7" s="1"/>
      <c r="B7" s="419" t="str">
        <f>Details!D5</f>
        <v>BOAVISTA</v>
      </c>
      <c r="C7" s="420"/>
      <c r="D7" s="420"/>
      <c r="E7" s="420"/>
      <c r="F7" s="421"/>
      <c r="G7" s="27"/>
      <c r="H7" s="28" t="s">
        <v>8</v>
      </c>
      <c r="I7" s="155"/>
      <c r="J7" s="155"/>
      <c r="K7" s="155"/>
      <c r="L7" s="170">
        <f>Details!L1</f>
        <v>27</v>
      </c>
      <c r="M7" s="171"/>
      <c r="N7" s="172"/>
      <c r="O7" s="172"/>
      <c r="P7" s="173" t="s">
        <v>9</v>
      </c>
      <c r="Q7" s="172"/>
      <c r="R7" s="161"/>
      <c r="S7" s="174"/>
      <c r="T7" s="175" t="s">
        <v>10</v>
      </c>
      <c r="U7" s="176" t="s">
        <v>11</v>
      </c>
      <c r="V7" s="21"/>
      <c r="W7" s="28" t="s">
        <v>12</v>
      </c>
      <c r="X7" s="27"/>
      <c r="Y7" s="28" t="s">
        <v>8</v>
      </c>
      <c r="Z7" s="155"/>
      <c r="AA7" s="155"/>
      <c r="AB7" s="155"/>
      <c r="AC7" s="170">
        <f>Details!L2</f>
        <v>17</v>
      </c>
      <c r="AD7" s="171"/>
      <c r="AE7" s="172"/>
      <c r="AF7" s="172"/>
      <c r="AG7" s="173" t="s">
        <v>9</v>
      </c>
      <c r="AH7" s="172"/>
      <c r="AI7" s="161"/>
      <c r="AJ7" s="174"/>
      <c r="AK7" s="175" t="s">
        <v>10</v>
      </c>
      <c r="AL7" s="176" t="s">
        <v>11</v>
      </c>
      <c r="AM7" s="21"/>
      <c r="AN7" s="28" t="s">
        <v>12</v>
      </c>
      <c r="AO7" s="27"/>
      <c r="AP7" s="28" t="s">
        <v>8</v>
      </c>
      <c r="AQ7" s="155"/>
      <c r="AR7" s="155"/>
      <c r="AS7" s="155"/>
      <c r="AT7" s="170">
        <f>Details!L3</f>
        <v>28</v>
      </c>
      <c r="AU7" s="171"/>
      <c r="AV7" s="172"/>
      <c r="AW7" s="172"/>
      <c r="AX7" s="173" t="s">
        <v>9</v>
      </c>
      <c r="AY7" s="172"/>
      <c r="AZ7" s="161"/>
      <c r="BA7" s="174"/>
      <c r="BB7" s="175" t="s">
        <v>10</v>
      </c>
      <c r="BC7" s="176" t="s">
        <v>11</v>
      </c>
      <c r="BD7" s="21"/>
      <c r="BE7" s="28" t="s">
        <v>12</v>
      </c>
      <c r="BF7" s="27"/>
      <c r="BG7" s="28" t="s">
        <v>8</v>
      </c>
      <c r="BH7" s="155"/>
      <c r="BI7" s="155"/>
      <c r="BJ7" s="155"/>
      <c r="BK7" s="170">
        <f>Details!L4</f>
        <v>28</v>
      </c>
      <c r="BL7" s="171"/>
      <c r="BM7" s="172"/>
      <c r="BN7" s="172"/>
      <c r="BO7" s="173" t="s">
        <v>9</v>
      </c>
      <c r="BP7" s="172"/>
      <c r="BQ7" s="161"/>
      <c r="BR7" s="174"/>
      <c r="BS7" s="175" t="s">
        <v>10</v>
      </c>
      <c r="BT7" s="176" t="s">
        <v>11</v>
      </c>
      <c r="BU7" s="21"/>
      <c r="BV7" s="28" t="s">
        <v>12</v>
      </c>
      <c r="BW7" s="27"/>
      <c r="BX7" s="28" t="s">
        <v>8</v>
      </c>
      <c r="BY7" s="155"/>
      <c r="BZ7" s="155"/>
      <c r="CA7" s="155"/>
      <c r="CB7" s="170">
        <f>Details!L5</f>
        <v>16</v>
      </c>
      <c r="CC7" s="171"/>
      <c r="CD7" s="172"/>
      <c r="CE7" s="172"/>
      <c r="CF7" s="173" t="s">
        <v>9</v>
      </c>
      <c r="CG7" s="172"/>
      <c r="CH7" s="161"/>
      <c r="CI7" s="174"/>
      <c r="CJ7" s="175" t="s">
        <v>10</v>
      </c>
      <c r="CK7" s="176" t="s">
        <v>11</v>
      </c>
      <c r="CL7" s="21"/>
      <c r="CM7" s="28" t="s">
        <v>12</v>
      </c>
      <c r="CN7" s="27"/>
      <c r="CO7" s="28" t="s">
        <v>8</v>
      </c>
      <c r="CP7" s="155"/>
      <c r="CQ7" s="155"/>
      <c r="CR7" s="155"/>
      <c r="CS7" s="170">
        <f>Details!L6</f>
        <v>19</v>
      </c>
      <c r="CT7" s="171"/>
      <c r="CU7" s="172"/>
      <c r="CV7" s="172"/>
      <c r="CW7" s="173" t="s">
        <v>9</v>
      </c>
      <c r="CX7" s="172"/>
      <c r="CY7" s="161"/>
      <c r="CZ7" s="174"/>
      <c r="DA7" s="175" t="s">
        <v>10</v>
      </c>
      <c r="DB7" s="176" t="s">
        <v>11</v>
      </c>
      <c r="DC7" s="21"/>
      <c r="DD7" s="28" t="s">
        <v>12</v>
      </c>
      <c r="DE7" s="27"/>
      <c r="DF7" s="28" t="s">
        <v>8</v>
      </c>
      <c r="DG7" s="155"/>
      <c r="DH7" s="155"/>
      <c r="DI7" s="155"/>
      <c r="DJ7" s="170">
        <f>Details!L7</f>
        <v>18</v>
      </c>
      <c r="DK7" s="171"/>
      <c r="DL7" s="172"/>
      <c r="DM7" s="172"/>
      <c r="DN7" s="173" t="s">
        <v>9</v>
      </c>
      <c r="DO7" s="172"/>
      <c r="DP7" s="161"/>
      <c r="DQ7" s="174"/>
      <c r="DR7" s="175" t="s">
        <v>10</v>
      </c>
      <c r="DS7" s="176" t="s">
        <v>11</v>
      </c>
      <c r="DT7" s="21"/>
      <c r="DU7" s="28" t="s">
        <v>12</v>
      </c>
      <c r="DV7" s="27"/>
      <c r="DW7" s="28" t="s">
        <v>8</v>
      </c>
      <c r="DX7" s="155"/>
      <c r="DY7" s="155"/>
      <c r="DZ7" s="155"/>
      <c r="EA7" s="170">
        <f>Details!C7</f>
        <v>21</v>
      </c>
      <c r="EB7" s="171"/>
      <c r="EC7" s="172"/>
      <c r="ED7" s="172"/>
      <c r="EE7" s="173" t="s">
        <v>9</v>
      </c>
      <c r="EF7" s="172"/>
      <c r="EG7" s="161"/>
      <c r="EH7" s="174"/>
      <c r="EI7" s="175" t="s">
        <v>10</v>
      </c>
      <c r="EJ7" s="176" t="s">
        <v>11</v>
      </c>
      <c r="EK7" s="21"/>
      <c r="EL7" s="28" t="s">
        <v>12</v>
      </c>
      <c r="EM7" s="27"/>
      <c r="EN7" s="28" t="s">
        <v>8</v>
      </c>
      <c r="EO7" s="155"/>
      <c r="EP7" s="155"/>
      <c r="EQ7" s="155"/>
      <c r="ER7" s="170"/>
      <c r="ES7" s="171"/>
      <c r="ET7" s="172"/>
      <c r="EU7" s="172"/>
      <c r="EV7" s="173" t="s">
        <v>9</v>
      </c>
      <c r="EW7" s="172"/>
      <c r="EX7" s="161"/>
      <c r="EY7" s="174"/>
      <c r="EZ7" s="175"/>
      <c r="FA7" s="176" t="s">
        <v>11</v>
      </c>
      <c r="FB7" s="21"/>
      <c r="FC7" s="28" t="s">
        <v>12</v>
      </c>
      <c r="FD7" s="27"/>
      <c r="FE7" s="28" t="s">
        <v>8</v>
      </c>
      <c r="FF7" s="155"/>
      <c r="FG7" s="155"/>
      <c r="FH7" s="155"/>
      <c r="FI7" s="170"/>
      <c r="FJ7" s="171"/>
      <c r="FK7" s="172"/>
      <c r="FL7" s="172"/>
      <c r="FM7" s="173" t="s">
        <v>9</v>
      </c>
      <c r="FN7" s="172"/>
      <c r="FO7" s="161"/>
      <c r="FP7" s="174"/>
      <c r="FQ7" s="175"/>
      <c r="FR7" s="176" t="s">
        <v>11</v>
      </c>
      <c r="FS7" s="21"/>
      <c r="FT7" s="28" t="s">
        <v>12</v>
      </c>
      <c r="FU7" s="27"/>
      <c r="FV7" s="28" t="s">
        <v>8</v>
      </c>
      <c r="FW7" s="155"/>
      <c r="FX7" s="155"/>
      <c r="FY7" s="155"/>
      <c r="FZ7" s="170"/>
      <c r="GA7" s="171"/>
      <c r="GB7" s="172"/>
      <c r="GC7" s="172"/>
      <c r="GD7" s="173" t="s">
        <v>9</v>
      </c>
      <c r="GE7" s="172"/>
      <c r="GF7" s="161"/>
      <c r="GG7" s="174"/>
      <c r="GH7" s="175"/>
      <c r="GI7" s="176" t="s">
        <v>11</v>
      </c>
      <c r="GJ7" s="21"/>
      <c r="GK7" s="28" t="s">
        <v>12</v>
      </c>
      <c r="GL7" s="27"/>
      <c r="GM7" s="28" t="s">
        <v>8</v>
      </c>
      <c r="GN7" s="155"/>
      <c r="GO7" s="155"/>
      <c r="GP7" s="155"/>
      <c r="GQ7" s="170"/>
      <c r="GR7" s="171"/>
      <c r="GS7" s="172"/>
      <c r="GT7" s="172"/>
      <c r="GU7" s="173" t="s">
        <v>9</v>
      </c>
      <c r="GV7" s="29"/>
      <c r="GW7" s="1"/>
    </row>
    <row r="8" spans="1:205" ht="4.95" customHeight="1" thickBot="1">
      <c r="A8" s="1"/>
      <c r="B8" s="30"/>
      <c r="C8" s="31"/>
      <c r="D8" s="32" t="s">
        <v>13</v>
      </c>
      <c r="E8" s="33"/>
      <c r="F8" s="22"/>
      <c r="G8" s="21"/>
      <c r="H8" s="21"/>
      <c r="I8" s="26"/>
      <c r="J8" s="26"/>
      <c r="K8" s="26"/>
      <c r="L8" s="26"/>
      <c r="M8" s="26"/>
      <c r="N8" s="177"/>
      <c r="O8" s="177"/>
      <c r="P8" s="177"/>
      <c r="Q8" s="21"/>
      <c r="R8" s="161"/>
      <c r="S8" s="178" t="s">
        <v>14</v>
      </c>
      <c r="T8" s="179" t="s">
        <v>15</v>
      </c>
      <c r="U8" s="180" t="s">
        <v>13</v>
      </c>
      <c r="V8" s="33"/>
      <c r="W8" s="21"/>
      <c r="X8" s="21"/>
      <c r="Y8" s="21"/>
      <c r="Z8" s="26"/>
      <c r="AA8" s="26"/>
      <c r="AB8" s="26"/>
      <c r="AC8" s="26"/>
      <c r="AD8" s="26"/>
      <c r="AE8" s="177"/>
      <c r="AF8" s="177"/>
      <c r="AG8" s="177"/>
      <c r="AH8" s="21"/>
      <c r="AI8" s="161"/>
      <c r="AJ8" s="178" t="s">
        <v>14</v>
      </c>
      <c r="AK8" s="179" t="s">
        <v>15</v>
      </c>
      <c r="AL8" s="180" t="s">
        <v>13</v>
      </c>
      <c r="AM8" s="33"/>
      <c r="AN8" s="21"/>
      <c r="AO8" s="21"/>
      <c r="AP8" s="21"/>
      <c r="AQ8" s="26"/>
      <c r="AR8" s="26"/>
      <c r="AS8" s="26"/>
      <c r="AT8" s="26"/>
      <c r="AU8" s="26"/>
      <c r="AV8" s="177"/>
      <c r="AW8" s="177"/>
      <c r="AX8" s="177"/>
      <c r="AY8" s="21"/>
      <c r="AZ8" s="161"/>
      <c r="BA8" s="178" t="s">
        <v>14</v>
      </c>
      <c r="BB8" s="179" t="s">
        <v>15</v>
      </c>
      <c r="BC8" s="180" t="s">
        <v>13</v>
      </c>
      <c r="BD8" s="33"/>
      <c r="BE8" s="21"/>
      <c r="BF8" s="21"/>
      <c r="BG8" s="21"/>
      <c r="BH8" s="26"/>
      <c r="BI8" s="26"/>
      <c r="BJ8" s="26"/>
      <c r="BK8" s="26"/>
      <c r="BL8" s="26"/>
      <c r="BM8" s="177"/>
      <c r="BN8" s="177"/>
      <c r="BO8" s="177"/>
      <c r="BP8" s="21"/>
      <c r="BQ8" s="161"/>
      <c r="BR8" s="178" t="s">
        <v>14</v>
      </c>
      <c r="BS8" s="179" t="s">
        <v>15</v>
      </c>
      <c r="BT8" s="180" t="s">
        <v>13</v>
      </c>
      <c r="BU8" s="33"/>
      <c r="BV8" s="21"/>
      <c r="BW8" s="21"/>
      <c r="BX8" s="21"/>
      <c r="BY8" s="26"/>
      <c r="BZ8" s="26"/>
      <c r="CA8" s="26"/>
      <c r="CB8" s="26"/>
      <c r="CC8" s="26"/>
      <c r="CD8" s="177"/>
      <c r="CE8" s="177"/>
      <c r="CF8" s="177"/>
      <c r="CG8" s="21"/>
      <c r="CH8" s="161"/>
      <c r="CI8" s="178" t="s">
        <v>14</v>
      </c>
      <c r="CJ8" s="179" t="s">
        <v>15</v>
      </c>
      <c r="CK8" s="180" t="s">
        <v>13</v>
      </c>
      <c r="CL8" s="33"/>
      <c r="CM8" s="21"/>
      <c r="CN8" s="21"/>
      <c r="CO8" s="21"/>
      <c r="CP8" s="26"/>
      <c r="CQ8" s="26"/>
      <c r="CR8" s="26"/>
      <c r="CS8" s="26"/>
      <c r="CT8" s="26"/>
      <c r="CU8" s="177"/>
      <c r="CV8" s="177"/>
      <c r="CW8" s="177"/>
      <c r="CX8" s="21"/>
      <c r="CY8" s="161"/>
      <c r="CZ8" s="178" t="s">
        <v>14</v>
      </c>
      <c r="DA8" s="179" t="s">
        <v>15</v>
      </c>
      <c r="DB8" s="180" t="s">
        <v>13</v>
      </c>
      <c r="DC8" s="33"/>
      <c r="DD8" s="21"/>
      <c r="DE8" s="21"/>
      <c r="DF8" s="21"/>
      <c r="DG8" s="26"/>
      <c r="DH8" s="26"/>
      <c r="DI8" s="26"/>
      <c r="DJ8" s="26"/>
      <c r="DK8" s="26"/>
      <c r="DL8" s="177"/>
      <c r="DM8" s="177"/>
      <c r="DN8" s="177"/>
      <c r="DO8" s="21"/>
      <c r="DP8" s="161"/>
      <c r="DQ8" s="178" t="s">
        <v>14</v>
      </c>
      <c r="DR8" s="179" t="s">
        <v>15</v>
      </c>
      <c r="DS8" s="180" t="s">
        <v>13</v>
      </c>
      <c r="DT8" s="33"/>
      <c r="DU8" s="21"/>
      <c r="DV8" s="21"/>
      <c r="DW8" s="21"/>
      <c r="DX8" s="26"/>
      <c r="DY8" s="26"/>
      <c r="DZ8" s="26"/>
      <c r="EA8" s="26"/>
      <c r="EB8" s="26"/>
      <c r="EC8" s="177"/>
      <c r="ED8" s="177"/>
      <c r="EE8" s="177"/>
      <c r="EF8" s="21"/>
      <c r="EG8" s="161"/>
      <c r="EH8" s="178" t="s">
        <v>14</v>
      </c>
      <c r="EI8" s="179" t="s">
        <v>15</v>
      </c>
      <c r="EJ8" s="180" t="s">
        <v>13</v>
      </c>
      <c r="EK8" s="33"/>
      <c r="EL8" s="21"/>
      <c r="EM8" s="21"/>
      <c r="EN8" s="21"/>
      <c r="EO8" s="26"/>
      <c r="EP8" s="26"/>
      <c r="EQ8" s="26"/>
      <c r="ER8" s="26"/>
      <c r="ES8" s="26"/>
      <c r="ET8" s="177"/>
      <c r="EU8" s="177"/>
      <c r="EV8" s="177"/>
      <c r="EW8" s="21"/>
      <c r="EX8" s="161"/>
      <c r="EY8" s="178"/>
      <c r="EZ8" s="179"/>
      <c r="FA8" s="180" t="s">
        <v>13</v>
      </c>
      <c r="FB8" s="33"/>
      <c r="FC8" s="21"/>
      <c r="FD8" s="21"/>
      <c r="FE8" s="21"/>
      <c r="FF8" s="26"/>
      <c r="FG8" s="26"/>
      <c r="FH8" s="26"/>
      <c r="FI8" s="26"/>
      <c r="FJ8" s="26"/>
      <c r="FK8" s="177"/>
      <c r="FL8" s="177"/>
      <c r="FM8" s="177"/>
      <c r="FN8" s="21"/>
      <c r="FO8" s="161"/>
      <c r="FP8" s="178"/>
      <c r="FQ8" s="179"/>
      <c r="FR8" s="180" t="s">
        <v>13</v>
      </c>
      <c r="FS8" s="33"/>
      <c r="FT8" s="21"/>
      <c r="FU8" s="21"/>
      <c r="FV8" s="21"/>
      <c r="FW8" s="26"/>
      <c r="FX8" s="26"/>
      <c r="FY8" s="26"/>
      <c r="FZ8" s="26"/>
      <c r="GA8" s="26"/>
      <c r="GB8" s="177"/>
      <c r="GC8" s="177"/>
      <c r="GD8" s="177"/>
      <c r="GE8" s="21"/>
      <c r="GF8" s="161"/>
      <c r="GG8" s="178"/>
      <c r="GH8" s="179"/>
      <c r="GI8" s="180" t="s">
        <v>13</v>
      </c>
      <c r="GJ8" s="33"/>
      <c r="GK8" s="21"/>
      <c r="GL8" s="21"/>
      <c r="GM8" s="21"/>
      <c r="GN8" s="26"/>
      <c r="GO8" s="26"/>
      <c r="GP8" s="26"/>
      <c r="GQ8" s="26"/>
      <c r="GR8" s="26"/>
      <c r="GS8" s="177"/>
      <c r="GT8" s="177"/>
      <c r="GU8" s="177"/>
      <c r="GV8" s="22"/>
      <c r="GW8" s="1"/>
    </row>
    <row r="9" spans="1:205" s="44" customFormat="1" ht="28.05" customHeight="1" thickBot="1">
      <c r="A9" s="34"/>
      <c r="B9" s="35" t="s">
        <v>16</v>
      </c>
      <c r="C9" s="36" t="s">
        <v>17</v>
      </c>
      <c r="D9" s="36" t="s">
        <v>18</v>
      </c>
      <c r="E9" s="37" t="s">
        <v>19</v>
      </c>
      <c r="F9" s="38" t="s">
        <v>20</v>
      </c>
      <c r="G9" s="39"/>
      <c r="H9" s="40" t="s">
        <v>21</v>
      </c>
      <c r="I9" s="41"/>
      <c r="J9" s="42"/>
      <c r="K9" s="43"/>
      <c r="L9" s="181" t="s">
        <v>22</v>
      </c>
      <c r="M9" s="182"/>
      <c r="N9" s="183"/>
      <c r="O9" s="184"/>
      <c r="P9" s="185" t="s">
        <v>23</v>
      </c>
      <c r="Q9" s="186"/>
      <c r="R9" s="187"/>
      <c r="S9" s="35" t="s">
        <v>16</v>
      </c>
      <c r="T9" s="188" t="s">
        <v>24</v>
      </c>
      <c r="U9" s="36" t="s">
        <v>18</v>
      </c>
      <c r="V9" s="37" t="s">
        <v>19</v>
      </c>
      <c r="W9" s="189" t="s">
        <v>20</v>
      </c>
      <c r="X9" s="39"/>
      <c r="Y9" s="40" t="s">
        <v>21</v>
      </c>
      <c r="Z9" s="41"/>
      <c r="AA9" s="42"/>
      <c r="AB9" s="43"/>
      <c r="AC9" s="181" t="s">
        <v>22</v>
      </c>
      <c r="AD9" s="182"/>
      <c r="AE9" s="183"/>
      <c r="AF9" s="184"/>
      <c r="AG9" s="185" t="s">
        <v>23</v>
      </c>
      <c r="AH9" s="186"/>
      <c r="AI9" s="187"/>
      <c r="AJ9" s="35" t="s">
        <v>16</v>
      </c>
      <c r="AK9" s="188" t="s">
        <v>24</v>
      </c>
      <c r="AL9" s="36" t="s">
        <v>18</v>
      </c>
      <c r="AM9" s="37" t="s">
        <v>19</v>
      </c>
      <c r="AN9" s="189" t="s">
        <v>20</v>
      </c>
      <c r="AO9" s="39"/>
      <c r="AP9" s="40" t="s">
        <v>21</v>
      </c>
      <c r="AQ9" s="41"/>
      <c r="AR9" s="42"/>
      <c r="AS9" s="43"/>
      <c r="AT9" s="181" t="s">
        <v>22</v>
      </c>
      <c r="AU9" s="182"/>
      <c r="AV9" s="183"/>
      <c r="AW9" s="184"/>
      <c r="AX9" s="185" t="s">
        <v>23</v>
      </c>
      <c r="AY9" s="186"/>
      <c r="AZ9" s="187"/>
      <c r="BA9" s="35" t="s">
        <v>16</v>
      </c>
      <c r="BB9" s="188" t="s">
        <v>24</v>
      </c>
      <c r="BC9" s="36" t="s">
        <v>18</v>
      </c>
      <c r="BD9" s="37" t="s">
        <v>19</v>
      </c>
      <c r="BE9" s="189" t="s">
        <v>20</v>
      </c>
      <c r="BF9" s="39"/>
      <c r="BG9" s="40" t="s">
        <v>21</v>
      </c>
      <c r="BH9" s="41"/>
      <c r="BI9" s="42"/>
      <c r="BJ9" s="43"/>
      <c r="BK9" s="181" t="s">
        <v>22</v>
      </c>
      <c r="BL9" s="182"/>
      <c r="BM9" s="183"/>
      <c r="BN9" s="184"/>
      <c r="BO9" s="185" t="s">
        <v>23</v>
      </c>
      <c r="BP9" s="186"/>
      <c r="BQ9" s="187"/>
      <c r="BR9" s="35" t="s">
        <v>16</v>
      </c>
      <c r="BS9" s="188" t="s">
        <v>24</v>
      </c>
      <c r="BT9" s="36" t="s">
        <v>18</v>
      </c>
      <c r="BU9" s="37" t="s">
        <v>19</v>
      </c>
      <c r="BV9" s="189" t="s">
        <v>20</v>
      </c>
      <c r="BW9" s="39"/>
      <c r="BX9" s="40" t="s">
        <v>21</v>
      </c>
      <c r="BY9" s="41"/>
      <c r="BZ9" s="42"/>
      <c r="CA9" s="43"/>
      <c r="CB9" s="181" t="s">
        <v>22</v>
      </c>
      <c r="CC9" s="182"/>
      <c r="CD9" s="183"/>
      <c r="CE9" s="184"/>
      <c r="CF9" s="185" t="s">
        <v>23</v>
      </c>
      <c r="CG9" s="186"/>
      <c r="CH9" s="187"/>
      <c r="CI9" s="35" t="s">
        <v>16</v>
      </c>
      <c r="CJ9" s="188" t="s">
        <v>24</v>
      </c>
      <c r="CK9" s="36" t="s">
        <v>18</v>
      </c>
      <c r="CL9" s="37" t="s">
        <v>19</v>
      </c>
      <c r="CM9" s="189" t="s">
        <v>20</v>
      </c>
      <c r="CN9" s="39"/>
      <c r="CO9" s="40" t="s">
        <v>21</v>
      </c>
      <c r="CP9" s="41"/>
      <c r="CQ9" s="42"/>
      <c r="CR9" s="43"/>
      <c r="CS9" s="181" t="s">
        <v>22</v>
      </c>
      <c r="CT9" s="182"/>
      <c r="CU9" s="183"/>
      <c r="CV9" s="184"/>
      <c r="CW9" s="185" t="s">
        <v>23</v>
      </c>
      <c r="CX9" s="186"/>
      <c r="CY9" s="187"/>
      <c r="CZ9" s="35" t="s">
        <v>16</v>
      </c>
      <c r="DA9" s="188" t="s">
        <v>24</v>
      </c>
      <c r="DB9" s="36" t="s">
        <v>18</v>
      </c>
      <c r="DC9" s="37" t="s">
        <v>19</v>
      </c>
      <c r="DD9" s="189" t="s">
        <v>20</v>
      </c>
      <c r="DE9" s="39"/>
      <c r="DF9" s="40" t="s">
        <v>21</v>
      </c>
      <c r="DG9" s="41"/>
      <c r="DH9" s="42"/>
      <c r="DI9" s="43"/>
      <c r="DJ9" s="181" t="s">
        <v>22</v>
      </c>
      <c r="DK9" s="182"/>
      <c r="DL9" s="183"/>
      <c r="DM9" s="184"/>
      <c r="DN9" s="185" t="s">
        <v>23</v>
      </c>
      <c r="DO9" s="186"/>
      <c r="DP9" s="187"/>
      <c r="DQ9" s="35" t="s">
        <v>16</v>
      </c>
      <c r="DR9" s="188" t="s">
        <v>24</v>
      </c>
      <c r="DS9" s="36" t="s">
        <v>18</v>
      </c>
      <c r="DT9" s="37" t="s">
        <v>19</v>
      </c>
      <c r="DU9" s="189" t="s">
        <v>20</v>
      </c>
      <c r="DV9" s="39"/>
      <c r="DW9" s="40" t="s">
        <v>21</v>
      </c>
      <c r="DX9" s="41"/>
      <c r="DY9" s="42"/>
      <c r="DZ9" s="43"/>
      <c r="EA9" s="181" t="s">
        <v>22</v>
      </c>
      <c r="EB9" s="182"/>
      <c r="EC9" s="183"/>
      <c r="ED9" s="184"/>
      <c r="EE9" s="185" t="s">
        <v>23</v>
      </c>
      <c r="EF9" s="186"/>
      <c r="EG9" s="187"/>
      <c r="EH9" s="35" t="s">
        <v>16</v>
      </c>
      <c r="EI9" s="188" t="s">
        <v>24</v>
      </c>
      <c r="EJ9" s="36" t="s">
        <v>18</v>
      </c>
      <c r="EK9" s="37" t="s">
        <v>19</v>
      </c>
      <c r="EL9" s="189" t="s">
        <v>20</v>
      </c>
      <c r="EM9" s="39"/>
      <c r="EN9" s="40" t="s">
        <v>21</v>
      </c>
      <c r="EO9" s="41"/>
      <c r="EP9" s="42"/>
      <c r="EQ9" s="43"/>
      <c r="ER9" s="181" t="s">
        <v>22</v>
      </c>
      <c r="ES9" s="182"/>
      <c r="ET9" s="183"/>
      <c r="EU9" s="184"/>
      <c r="EV9" s="185" t="s">
        <v>23</v>
      </c>
      <c r="EW9" s="186"/>
      <c r="EX9" s="187"/>
      <c r="EY9" s="35" t="s">
        <v>16</v>
      </c>
      <c r="EZ9" s="188" t="s">
        <v>24</v>
      </c>
      <c r="FA9" s="36" t="s">
        <v>18</v>
      </c>
      <c r="FB9" s="37" t="s">
        <v>19</v>
      </c>
      <c r="FC9" s="189" t="s">
        <v>20</v>
      </c>
      <c r="FD9" s="39"/>
      <c r="FE9" s="40" t="s">
        <v>21</v>
      </c>
      <c r="FF9" s="41"/>
      <c r="FG9" s="42"/>
      <c r="FH9" s="43"/>
      <c r="FI9" s="181" t="s">
        <v>22</v>
      </c>
      <c r="FJ9" s="182"/>
      <c r="FK9" s="183"/>
      <c r="FL9" s="184"/>
      <c r="FM9" s="185" t="s">
        <v>23</v>
      </c>
      <c r="FN9" s="186"/>
      <c r="FO9" s="187"/>
      <c r="FP9" s="35" t="s">
        <v>16</v>
      </c>
      <c r="FQ9" s="188" t="s">
        <v>24</v>
      </c>
      <c r="FR9" s="36" t="s">
        <v>18</v>
      </c>
      <c r="FS9" s="37" t="s">
        <v>19</v>
      </c>
      <c r="FT9" s="189" t="s">
        <v>20</v>
      </c>
      <c r="FU9" s="39"/>
      <c r="FV9" s="40" t="s">
        <v>21</v>
      </c>
      <c r="FW9" s="41"/>
      <c r="FX9" s="42"/>
      <c r="FY9" s="43"/>
      <c r="FZ9" s="181" t="s">
        <v>22</v>
      </c>
      <c r="GA9" s="182"/>
      <c r="GB9" s="183"/>
      <c r="GC9" s="184"/>
      <c r="GD9" s="185" t="s">
        <v>23</v>
      </c>
      <c r="GE9" s="186"/>
      <c r="GF9" s="187"/>
      <c r="GG9" s="35" t="s">
        <v>16</v>
      </c>
      <c r="GH9" s="188" t="s">
        <v>24</v>
      </c>
      <c r="GI9" s="36" t="s">
        <v>18</v>
      </c>
      <c r="GJ9" s="37" t="s">
        <v>19</v>
      </c>
      <c r="GK9" s="189" t="s">
        <v>20</v>
      </c>
      <c r="GL9" s="39"/>
      <c r="GM9" s="40" t="s">
        <v>21</v>
      </c>
      <c r="GN9" s="41"/>
      <c r="GO9" s="42"/>
      <c r="GP9" s="43"/>
      <c r="GQ9" s="181" t="s">
        <v>22</v>
      </c>
      <c r="GR9" s="182"/>
      <c r="GS9" s="183"/>
      <c r="GT9" s="184"/>
      <c r="GU9" s="185" t="s">
        <v>23</v>
      </c>
      <c r="GV9" s="190"/>
      <c r="GW9" s="191"/>
    </row>
    <row r="10" spans="1:205" ht="4.95" customHeight="1">
      <c r="A10" s="1"/>
      <c r="B10" s="45"/>
      <c r="C10" s="46"/>
      <c r="D10" s="46"/>
      <c r="E10" s="31"/>
      <c r="F10" s="47"/>
      <c r="G10" s="48"/>
      <c r="H10" s="49"/>
      <c r="I10" s="49"/>
      <c r="J10" s="50"/>
      <c r="K10" s="50"/>
      <c r="L10" s="192"/>
      <c r="M10" s="193"/>
      <c r="N10" s="194"/>
      <c r="O10" s="194"/>
      <c r="P10" s="195"/>
      <c r="Q10" s="196"/>
      <c r="R10" s="161"/>
      <c r="S10" s="45"/>
      <c r="T10" s="46"/>
      <c r="U10" s="46"/>
      <c r="V10" s="31"/>
      <c r="W10" s="197"/>
      <c r="X10" s="48"/>
      <c r="Y10" s="49"/>
      <c r="Z10" s="49"/>
      <c r="AA10" s="50"/>
      <c r="AB10" s="50"/>
      <c r="AC10" s="192"/>
      <c r="AD10" s="193"/>
      <c r="AE10" s="194"/>
      <c r="AF10" s="194"/>
      <c r="AG10" s="195"/>
      <c r="AH10" s="196"/>
      <c r="AI10" s="161"/>
      <c r="AJ10" s="45"/>
      <c r="AK10" s="46"/>
      <c r="AL10" s="46"/>
      <c r="AM10" s="31"/>
      <c r="AN10" s="197"/>
      <c r="AO10" s="48"/>
      <c r="AP10" s="49"/>
      <c r="AQ10" s="49"/>
      <c r="AR10" s="50"/>
      <c r="AS10" s="50"/>
      <c r="AT10" s="192"/>
      <c r="AU10" s="193"/>
      <c r="AV10" s="194"/>
      <c r="AW10" s="194"/>
      <c r="AX10" s="195"/>
      <c r="AY10" s="196"/>
      <c r="AZ10" s="161"/>
      <c r="BA10" s="45"/>
      <c r="BB10" s="46"/>
      <c r="BC10" s="46"/>
      <c r="BD10" s="31"/>
      <c r="BE10" s="197"/>
      <c r="BF10" s="48"/>
      <c r="BG10" s="49"/>
      <c r="BH10" s="49"/>
      <c r="BI10" s="50"/>
      <c r="BJ10" s="50"/>
      <c r="BK10" s="192"/>
      <c r="BL10" s="193"/>
      <c r="BM10" s="194"/>
      <c r="BN10" s="194"/>
      <c r="BO10" s="195"/>
      <c r="BP10" s="196"/>
      <c r="BQ10" s="161"/>
      <c r="BR10" s="45"/>
      <c r="BS10" s="46"/>
      <c r="BT10" s="46"/>
      <c r="BU10" s="31"/>
      <c r="BV10" s="197"/>
      <c r="BW10" s="48"/>
      <c r="BX10" s="49"/>
      <c r="BY10" s="49"/>
      <c r="BZ10" s="50"/>
      <c r="CA10" s="50"/>
      <c r="CB10" s="192"/>
      <c r="CC10" s="193"/>
      <c r="CD10" s="194"/>
      <c r="CE10" s="194"/>
      <c r="CF10" s="195"/>
      <c r="CG10" s="196"/>
      <c r="CH10" s="161"/>
      <c r="CI10" s="45"/>
      <c r="CJ10" s="46"/>
      <c r="CK10" s="46"/>
      <c r="CL10" s="31"/>
      <c r="CM10" s="197"/>
      <c r="CN10" s="48"/>
      <c r="CO10" s="49"/>
      <c r="CP10" s="49"/>
      <c r="CQ10" s="50"/>
      <c r="CR10" s="50"/>
      <c r="CS10" s="192"/>
      <c r="CT10" s="193"/>
      <c r="CU10" s="194"/>
      <c r="CV10" s="194"/>
      <c r="CW10" s="195"/>
      <c r="CX10" s="196"/>
      <c r="CY10" s="161"/>
      <c r="CZ10" s="45"/>
      <c r="DA10" s="46"/>
      <c r="DB10" s="46"/>
      <c r="DC10" s="31"/>
      <c r="DD10" s="197"/>
      <c r="DE10" s="48"/>
      <c r="DF10" s="49"/>
      <c r="DG10" s="49"/>
      <c r="DH10" s="50"/>
      <c r="DI10" s="50"/>
      <c r="DJ10" s="192"/>
      <c r="DK10" s="193"/>
      <c r="DL10" s="194"/>
      <c r="DM10" s="194"/>
      <c r="DN10" s="195"/>
      <c r="DO10" s="196"/>
      <c r="DP10" s="161"/>
      <c r="DQ10" s="45"/>
      <c r="DR10" s="46"/>
      <c r="DS10" s="46"/>
      <c r="DT10" s="31"/>
      <c r="DU10" s="197"/>
      <c r="DV10" s="48"/>
      <c r="DW10" s="49"/>
      <c r="DX10" s="49"/>
      <c r="DY10" s="50"/>
      <c r="DZ10" s="50"/>
      <c r="EA10" s="192"/>
      <c r="EB10" s="193"/>
      <c r="EC10" s="194"/>
      <c r="ED10" s="194"/>
      <c r="EE10" s="195"/>
      <c r="EF10" s="196"/>
      <c r="EG10" s="161"/>
      <c r="EH10" s="45"/>
      <c r="EI10" s="46"/>
      <c r="EJ10" s="46"/>
      <c r="EK10" s="31"/>
      <c r="EL10" s="197"/>
      <c r="EM10" s="48"/>
      <c r="EN10" s="49"/>
      <c r="EO10" s="49"/>
      <c r="EP10" s="50"/>
      <c r="EQ10" s="50"/>
      <c r="ER10" s="192"/>
      <c r="ES10" s="193"/>
      <c r="ET10" s="194"/>
      <c r="EU10" s="194"/>
      <c r="EV10" s="195"/>
      <c r="EW10" s="196"/>
      <c r="EX10" s="161"/>
      <c r="EY10" s="45"/>
      <c r="EZ10" s="46"/>
      <c r="FA10" s="46"/>
      <c r="FB10" s="31"/>
      <c r="FC10" s="197"/>
      <c r="FD10" s="48"/>
      <c r="FE10" s="49"/>
      <c r="FF10" s="49"/>
      <c r="FG10" s="50"/>
      <c r="FH10" s="50"/>
      <c r="FI10" s="192"/>
      <c r="FJ10" s="193"/>
      <c r="FK10" s="194"/>
      <c r="FL10" s="194"/>
      <c r="FM10" s="195"/>
      <c r="FN10" s="196"/>
      <c r="FO10" s="161"/>
      <c r="FP10" s="45"/>
      <c r="FQ10" s="46"/>
      <c r="FR10" s="46"/>
      <c r="FS10" s="31"/>
      <c r="FT10" s="197"/>
      <c r="FU10" s="48"/>
      <c r="FV10" s="49"/>
      <c r="FW10" s="49"/>
      <c r="FX10" s="50"/>
      <c r="FY10" s="50"/>
      <c r="FZ10" s="192"/>
      <c r="GA10" s="193"/>
      <c r="GB10" s="194"/>
      <c r="GC10" s="194"/>
      <c r="GD10" s="195"/>
      <c r="GE10" s="196"/>
      <c r="GF10" s="161"/>
      <c r="GG10" s="45"/>
      <c r="GH10" s="46"/>
      <c r="GI10" s="46"/>
      <c r="GJ10" s="31"/>
      <c r="GK10" s="197"/>
      <c r="GL10" s="48"/>
      <c r="GM10" s="49"/>
      <c r="GN10" s="49"/>
      <c r="GO10" s="50"/>
      <c r="GP10" s="50"/>
      <c r="GQ10" s="192"/>
      <c r="GR10" s="193"/>
      <c r="GS10" s="194"/>
      <c r="GT10" s="194"/>
      <c r="GU10" s="195"/>
      <c r="GV10" s="198"/>
      <c r="GW10" s="1"/>
    </row>
    <row r="11" spans="1:205" s="61" customFormat="1" ht="16.149999999999999" customHeight="1">
      <c r="A11" s="51"/>
      <c r="B11" s="52">
        <v>1</v>
      </c>
      <c r="C11" s="227">
        <v>305</v>
      </c>
      <c r="D11" s="227">
        <v>381</v>
      </c>
      <c r="E11" s="228">
        <v>4</v>
      </c>
      <c r="F11" s="229">
        <v>14</v>
      </c>
      <c r="G11" s="56"/>
      <c r="H11" s="57">
        <v>1</v>
      </c>
      <c r="I11" s="58"/>
      <c r="J11" s="59">
        <f t="shared" ref="J11:K19" si="0">E11</f>
        <v>4</v>
      </c>
      <c r="K11" s="59">
        <f t="shared" si="0"/>
        <v>14</v>
      </c>
      <c r="L11" s="199">
        <v>5</v>
      </c>
      <c r="M11" s="200">
        <f>L7-K11</f>
        <v>13</v>
      </c>
      <c r="N11" s="130">
        <f t="shared" ref="N11:N19" si="1">IF(M11&lt;0,0,IF(M11&lt;18,1,IF(M11&lt;36,2,3)))</f>
        <v>1</v>
      </c>
      <c r="O11" s="131">
        <f t="shared" ref="O11:O19" si="2">J11-L11</f>
        <v>-1</v>
      </c>
      <c r="P11" s="60">
        <f t="shared" ref="P11:P19" si="3">IF(L11&lt;1,"",IF((2+O11+N11)&gt;-1,(2+O11+N11),0))</f>
        <v>2</v>
      </c>
      <c r="Q11" s="105"/>
      <c r="R11" s="108"/>
      <c r="S11" s="127">
        <v>1</v>
      </c>
      <c r="T11" s="132">
        <f>C11</f>
        <v>305</v>
      </c>
      <c r="U11" s="133">
        <v>381</v>
      </c>
      <c r="V11" s="128">
        <f>E11</f>
        <v>4</v>
      </c>
      <c r="W11" s="134">
        <f>F11</f>
        <v>14</v>
      </c>
      <c r="X11" s="201"/>
      <c r="Y11" s="135">
        <v>1</v>
      </c>
      <c r="Z11" s="136"/>
      <c r="AA11" s="129">
        <f t="shared" ref="AA11:AB19" si="4">V11</f>
        <v>4</v>
      </c>
      <c r="AB11" s="129">
        <f t="shared" si="4"/>
        <v>14</v>
      </c>
      <c r="AC11" s="202">
        <v>5</v>
      </c>
      <c r="AD11" s="200">
        <f>AC7-AB11</f>
        <v>3</v>
      </c>
      <c r="AE11" s="130">
        <f t="shared" ref="AE11:AE19" si="5">IF(AD11&lt;0,0,IF(AD11&lt;18,1,IF(AD11&lt;36,2,3)))</f>
        <v>1</v>
      </c>
      <c r="AF11" s="131">
        <f t="shared" ref="AF11:AF19" si="6">AA11-AC11</f>
        <v>-1</v>
      </c>
      <c r="AG11" s="60">
        <f t="shared" ref="AG11:AG19" si="7">IF(AC11&lt;1,"",IF((2+AF11+AE11)&gt;-1,(2+AF11+AE11),0))</f>
        <v>2</v>
      </c>
      <c r="AH11" s="105"/>
      <c r="AI11" s="108"/>
      <c r="AJ11" s="127">
        <v>1</v>
      </c>
      <c r="AK11" s="132">
        <f>T11</f>
        <v>305</v>
      </c>
      <c r="AL11" s="133">
        <v>381</v>
      </c>
      <c r="AM11" s="128">
        <f>V11</f>
        <v>4</v>
      </c>
      <c r="AN11" s="134">
        <f>W11</f>
        <v>14</v>
      </c>
      <c r="AO11" s="201"/>
      <c r="AP11" s="135">
        <v>1</v>
      </c>
      <c r="AQ11" s="136"/>
      <c r="AR11" s="129">
        <f t="shared" ref="AR11:AS19" si="8">AM11</f>
        <v>4</v>
      </c>
      <c r="AS11" s="129">
        <f t="shared" si="8"/>
        <v>14</v>
      </c>
      <c r="AT11" s="202">
        <v>8</v>
      </c>
      <c r="AU11" s="200">
        <f>AT7-AS11</f>
        <v>14</v>
      </c>
      <c r="AV11" s="130">
        <f t="shared" ref="AV11:AV19" si="9">IF(AU11&lt;0,0,IF(AU11&lt;18,1,IF(AU11&lt;36,2,3)))</f>
        <v>1</v>
      </c>
      <c r="AW11" s="131">
        <f t="shared" ref="AW11:AW19" si="10">AR11-AT11</f>
        <v>-4</v>
      </c>
      <c r="AX11" s="60">
        <f t="shared" ref="AX11:AX19" si="11">IF(AT11&lt;1,"",IF((2+AW11+AV11)&gt;-1,(2+AW11+AV11),0))</f>
        <v>0</v>
      </c>
      <c r="AY11" s="105"/>
      <c r="AZ11" s="108"/>
      <c r="BA11" s="127">
        <v>1</v>
      </c>
      <c r="BB11" s="132">
        <f>AK11</f>
        <v>305</v>
      </c>
      <c r="BC11" s="133">
        <v>381</v>
      </c>
      <c r="BD11" s="128">
        <f>AM11</f>
        <v>4</v>
      </c>
      <c r="BE11" s="134">
        <f>AN11</f>
        <v>14</v>
      </c>
      <c r="BF11" s="201"/>
      <c r="BG11" s="135">
        <v>1</v>
      </c>
      <c r="BH11" s="136"/>
      <c r="BI11" s="129">
        <f t="shared" ref="BI11:BJ19" si="12">BD11</f>
        <v>4</v>
      </c>
      <c r="BJ11" s="129">
        <f t="shared" si="12"/>
        <v>14</v>
      </c>
      <c r="BK11" s="202">
        <v>5</v>
      </c>
      <c r="BL11" s="200">
        <f>BK7-BJ11</f>
        <v>14</v>
      </c>
      <c r="BM11" s="130">
        <f t="shared" ref="BM11:BM19" si="13">IF(BL11&lt;0,0,IF(BL11&lt;18,1,IF(BL11&lt;36,2,3)))</f>
        <v>1</v>
      </c>
      <c r="BN11" s="131">
        <f t="shared" ref="BN11:BN19" si="14">BI11-BK11</f>
        <v>-1</v>
      </c>
      <c r="BO11" s="60">
        <f t="shared" ref="BO11:BO19" si="15">IF(BK11&lt;1,"",IF((2+BN11+BM11)&gt;-1,(2+BN11+BM11),0))</f>
        <v>2</v>
      </c>
      <c r="BP11" s="105"/>
      <c r="BQ11" s="108"/>
      <c r="BR11" s="127">
        <v>1</v>
      </c>
      <c r="BS11" s="132">
        <f>BB11</f>
        <v>305</v>
      </c>
      <c r="BT11" s="133">
        <v>381</v>
      </c>
      <c r="BU11" s="128">
        <f>BD11</f>
        <v>4</v>
      </c>
      <c r="BV11" s="134">
        <f>BE11</f>
        <v>14</v>
      </c>
      <c r="BW11" s="201"/>
      <c r="BX11" s="135">
        <v>1</v>
      </c>
      <c r="BY11" s="136"/>
      <c r="BZ11" s="129">
        <f t="shared" ref="BZ11:CA19" si="16">BU11</f>
        <v>4</v>
      </c>
      <c r="CA11" s="129">
        <f t="shared" si="16"/>
        <v>14</v>
      </c>
      <c r="CB11" s="202">
        <v>5</v>
      </c>
      <c r="CC11" s="200">
        <f>CB7-CA11</f>
        <v>2</v>
      </c>
      <c r="CD11" s="130">
        <f t="shared" ref="CD11:CD19" si="17">IF(CC11&lt;0,0,IF(CC11&lt;18,1,IF(CC11&lt;36,2,3)))</f>
        <v>1</v>
      </c>
      <c r="CE11" s="131">
        <f t="shared" ref="CE11:CE19" si="18">BZ11-CB11</f>
        <v>-1</v>
      </c>
      <c r="CF11" s="60">
        <f t="shared" ref="CF11:CF19" si="19">IF(CB11&lt;1,"",IF((2+CE11+CD11)&gt;-1,(2+CE11+CD11),0))</f>
        <v>2</v>
      </c>
      <c r="CG11" s="105"/>
      <c r="CH11" s="108"/>
      <c r="CI11" s="127">
        <v>1</v>
      </c>
      <c r="CJ11" s="132">
        <f>BS11</f>
        <v>305</v>
      </c>
      <c r="CK11" s="133">
        <v>381</v>
      </c>
      <c r="CL11" s="128">
        <f>BU11</f>
        <v>4</v>
      </c>
      <c r="CM11" s="134">
        <f>BV11</f>
        <v>14</v>
      </c>
      <c r="CN11" s="201"/>
      <c r="CO11" s="135">
        <v>1</v>
      </c>
      <c r="CP11" s="136"/>
      <c r="CQ11" s="129">
        <f t="shared" ref="CQ11:CR19" si="20">CL11</f>
        <v>4</v>
      </c>
      <c r="CR11" s="129">
        <f t="shared" si="20"/>
        <v>14</v>
      </c>
      <c r="CS11" s="202">
        <v>4</v>
      </c>
      <c r="CT11" s="200">
        <f>CS7-CR11</f>
        <v>5</v>
      </c>
      <c r="CU11" s="130">
        <f t="shared" ref="CU11:CU19" si="21">IF(CT11&lt;0,0,IF(CT11&lt;18,1,IF(CT11&lt;36,2,3)))</f>
        <v>1</v>
      </c>
      <c r="CV11" s="131">
        <f t="shared" ref="CV11:CV19" si="22">CQ11-CS11</f>
        <v>0</v>
      </c>
      <c r="CW11" s="60">
        <f t="shared" ref="CW11:CW19" si="23">IF(CS11&lt;1,"",IF((2+CV11+CU11)&gt;-1,(2+CV11+CU11),0))</f>
        <v>3</v>
      </c>
      <c r="CX11" s="105"/>
      <c r="CY11" s="108"/>
      <c r="CZ11" s="127">
        <v>1</v>
      </c>
      <c r="DA11" s="132">
        <f>CJ11</f>
        <v>305</v>
      </c>
      <c r="DB11" s="133">
        <v>381</v>
      </c>
      <c r="DC11" s="128">
        <f>CL11</f>
        <v>4</v>
      </c>
      <c r="DD11" s="134">
        <f>CM11</f>
        <v>14</v>
      </c>
      <c r="DE11" s="201"/>
      <c r="DF11" s="135">
        <v>1</v>
      </c>
      <c r="DG11" s="136"/>
      <c r="DH11" s="129">
        <f t="shared" ref="DH11:DI19" si="24">DC11</f>
        <v>4</v>
      </c>
      <c r="DI11" s="129">
        <f t="shared" si="24"/>
        <v>14</v>
      </c>
      <c r="DJ11" s="202">
        <v>4</v>
      </c>
      <c r="DK11" s="200">
        <f>DJ7-DI11</f>
        <v>4</v>
      </c>
      <c r="DL11" s="130">
        <f t="shared" ref="DL11:DL19" si="25">IF(DK11&lt;0,0,IF(DK11&lt;18,1,IF(DK11&lt;36,2,3)))</f>
        <v>1</v>
      </c>
      <c r="DM11" s="131">
        <f t="shared" ref="DM11:DM19" si="26">DH11-DJ11</f>
        <v>0</v>
      </c>
      <c r="DN11" s="60">
        <f t="shared" ref="DN11:DN19" si="27">IF(DJ11&lt;1,"",IF((2+DM11+DL11)&gt;-1,(2+DM11+DL11),0))</f>
        <v>3</v>
      </c>
      <c r="DO11" s="105"/>
      <c r="DP11" s="108"/>
      <c r="DQ11" s="127">
        <v>1</v>
      </c>
      <c r="DR11" s="132">
        <f>DA11</f>
        <v>305</v>
      </c>
      <c r="DS11" s="133">
        <v>381</v>
      </c>
      <c r="DT11" s="128">
        <f>DC11</f>
        <v>4</v>
      </c>
      <c r="DU11" s="134">
        <f>DD11</f>
        <v>14</v>
      </c>
      <c r="DV11" s="201"/>
      <c r="DW11" s="135">
        <v>1</v>
      </c>
      <c r="DX11" s="136"/>
      <c r="DY11" s="129">
        <f t="shared" ref="DY11:DZ19" si="28">DT11</f>
        <v>4</v>
      </c>
      <c r="DZ11" s="129">
        <f t="shared" si="28"/>
        <v>14</v>
      </c>
      <c r="EA11" s="202"/>
      <c r="EB11" s="203">
        <f>EA7-DZ11</f>
        <v>7</v>
      </c>
      <c r="EC11" s="203">
        <f t="shared" ref="EC11:EC19" si="29">IF(EB11&lt;0,0,IF(EB11&lt;18,1,IF(EB11&lt;36,2,3)))</f>
        <v>1</v>
      </c>
      <c r="ED11" s="203">
        <f t="shared" ref="ED11:ED19" si="30">DY11-EA11</f>
        <v>4</v>
      </c>
      <c r="EE11" s="60" t="str">
        <f t="shared" ref="EE11:EE19" si="31">IF(EA11&lt;1,"",IF((2+ED11+EC11)&gt;-1,(2+ED11+EC11),0))</f>
        <v/>
      </c>
      <c r="EF11" s="105"/>
      <c r="EG11" s="108"/>
      <c r="EH11" s="127">
        <v>1</v>
      </c>
      <c r="EI11" s="132">
        <f>DR11</f>
        <v>305</v>
      </c>
      <c r="EJ11" s="133">
        <v>381</v>
      </c>
      <c r="EK11" s="128">
        <f>DT11</f>
        <v>4</v>
      </c>
      <c r="EL11" s="134">
        <f>DU11</f>
        <v>14</v>
      </c>
      <c r="EM11" s="201"/>
      <c r="EN11" s="135">
        <v>1</v>
      </c>
      <c r="EO11" s="136"/>
      <c r="EP11" s="129">
        <f t="shared" ref="EP11:EQ19" si="32">EK11</f>
        <v>4</v>
      </c>
      <c r="EQ11" s="129">
        <f t="shared" si="32"/>
        <v>14</v>
      </c>
      <c r="ER11" s="202"/>
      <c r="ES11" s="203">
        <f>ER7-EQ11</f>
        <v>-14</v>
      </c>
      <c r="ET11" s="203">
        <f t="shared" ref="ET11:ET19" si="33">IF(ES11&lt;0,0,IF(ES11&lt;18,1,IF(ES11&lt;36,2,3)))</f>
        <v>0</v>
      </c>
      <c r="EU11" s="203">
        <f t="shared" ref="EU11:EU19" si="34">EP11-ER11</f>
        <v>4</v>
      </c>
      <c r="EV11" s="60" t="str">
        <f t="shared" ref="EV11:EV19" si="35">IF(ER11&lt;1,"",IF((2+EU11+ET11)&gt;-1,(2+EU11+ET11),0))</f>
        <v/>
      </c>
      <c r="EW11" s="105"/>
      <c r="EX11" s="108"/>
      <c r="EY11" s="127">
        <v>1</v>
      </c>
      <c r="EZ11" s="132">
        <f>EI11</f>
        <v>305</v>
      </c>
      <c r="FA11" s="133">
        <v>381</v>
      </c>
      <c r="FB11" s="128">
        <f>EK11</f>
        <v>4</v>
      </c>
      <c r="FC11" s="134">
        <f>EL11</f>
        <v>14</v>
      </c>
      <c r="FD11" s="201"/>
      <c r="FE11" s="135">
        <v>1</v>
      </c>
      <c r="FF11" s="136"/>
      <c r="FG11" s="129">
        <f t="shared" ref="FG11:FH19" si="36">FB11</f>
        <v>4</v>
      </c>
      <c r="FH11" s="129">
        <f t="shared" si="36"/>
        <v>14</v>
      </c>
      <c r="FI11" s="202"/>
      <c r="FJ11" s="200">
        <f>FI7-FH11</f>
        <v>-14</v>
      </c>
      <c r="FK11" s="130">
        <f t="shared" ref="FK11:FK19" si="37">IF(FJ11&lt;0,0,IF(FJ11&lt;18,1,IF(FJ11&lt;36,2,3)))</f>
        <v>0</v>
      </c>
      <c r="FL11" s="131">
        <f t="shared" ref="FL11:FL19" si="38">FG11-FI11</f>
        <v>4</v>
      </c>
      <c r="FM11" s="60" t="str">
        <f t="shared" ref="FM11:FM19" si="39">IF(FI11&lt;1,"",IF((2+FL11+FK11)&gt;-1,(2+FL11+FK11),0))</f>
        <v/>
      </c>
      <c r="FN11" s="105"/>
      <c r="FO11" s="108"/>
      <c r="FP11" s="127">
        <v>1</v>
      </c>
      <c r="FQ11" s="132">
        <f>EZ11</f>
        <v>305</v>
      </c>
      <c r="FR11" s="133">
        <v>381</v>
      </c>
      <c r="FS11" s="128">
        <f>FB11</f>
        <v>4</v>
      </c>
      <c r="FT11" s="134">
        <f>FC11</f>
        <v>14</v>
      </c>
      <c r="FU11" s="201"/>
      <c r="FV11" s="135">
        <v>1</v>
      </c>
      <c r="FW11" s="136"/>
      <c r="FX11" s="129">
        <f t="shared" ref="FX11:FY19" si="40">FS11</f>
        <v>4</v>
      </c>
      <c r="FY11" s="129">
        <f t="shared" si="40"/>
        <v>14</v>
      </c>
      <c r="FZ11" s="202"/>
      <c r="GA11" s="200">
        <f>FZ7-FY11</f>
        <v>-14</v>
      </c>
      <c r="GB11" s="130">
        <f t="shared" ref="GB11:GB19" si="41">IF(GA11&lt;0,0,IF(GA11&lt;18,1,IF(GA11&lt;36,2,3)))</f>
        <v>0</v>
      </c>
      <c r="GC11" s="131">
        <f t="shared" ref="GC11:GC19" si="42">FX11-FZ11</f>
        <v>4</v>
      </c>
      <c r="GD11" s="60" t="str">
        <f t="shared" ref="GD11:GD19" si="43">IF(FZ11&lt;1,"",IF((2+GC11+GB11)&gt;-1,(2+GC11+GB11),0))</f>
        <v/>
      </c>
      <c r="GE11" s="105"/>
      <c r="GF11" s="108"/>
      <c r="GG11" s="127">
        <v>1</v>
      </c>
      <c r="GH11" s="132">
        <f>FQ11</f>
        <v>305</v>
      </c>
      <c r="GI11" s="133">
        <v>381</v>
      </c>
      <c r="GJ11" s="128">
        <f>FS11</f>
        <v>4</v>
      </c>
      <c r="GK11" s="134">
        <f>FT11</f>
        <v>14</v>
      </c>
      <c r="GL11" s="201"/>
      <c r="GM11" s="135">
        <v>1</v>
      </c>
      <c r="GN11" s="136"/>
      <c r="GO11" s="129">
        <f t="shared" ref="GO11:GP19" si="44">GJ11</f>
        <v>4</v>
      </c>
      <c r="GP11" s="129">
        <f t="shared" si="44"/>
        <v>14</v>
      </c>
      <c r="GQ11" s="202"/>
      <c r="GR11" s="200">
        <f>GQ7-GP11</f>
        <v>-14</v>
      </c>
      <c r="GS11" s="130">
        <f t="shared" ref="GS11:GS19" si="45">IF(GR11&lt;0,0,IF(GR11&lt;18,1,IF(GR11&lt;36,2,3)))</f>
        <v>0</v>
      </c>
      <c r="GT11" s="131">
        <f t="shared" ref="GT11:GT19" si="46">GO11-GQ11</f>
        <v>4</v>
      </c>
      <c r="GU11" s="60" t="str">
        <f t="shared" ref="GU11:GU19" si="47">IF(GQ11&lt;1,"",IF((2+GT11+GS11)&gt;-1,(2+GT11+GS11),0))</f>
        <v/>
      </c>
      <c r="GV11" s="204"/>
      <c r="GW11" s="205"/>
    </row>
    <row r="12" spans="1:205" s="61" customFormat="1" ht="16.149999999999999" customHeight="1">
      <c r="A12" s="51"/>
      <c r="B12" s="52">
        <v>2</v>
      </c>
      <c r="C12" s="227">
        <v>118</v>
      </c>
      <c r="D12" s="227">
        <v>491</v>
      </c>
      <c r="E12" s="228">
        <v>3</v>
      </c>
      <c r="F12" s="229">
        <v>16</v>
      </c>
      <c r="G12" s="56"/>
      <c r="H12" s="57">
        <v>2</v>
      </c>
      <c r="I12" s="58"/>
      <c r="J12" s="59">
        <f t="shared" si="0"/>
        <v>3</v>
      </c>
      <c r="K12" s="59">
        <f t="shared" si="0"/>
        <v>16</v>
      </c>
      <c r="L12" s="199">
        <v>6</v>
      </c>
      <c r="M12" s="200">
        <f>L7-K12</f>
        <v>11</v>
      </c>
      <c r="N12" s="130">
        <f t="shared" si="1"/>
        <v>1</v>
      </c>
      <c r="O12" s="131">
        <f t="shared" si="2"/>
        <v>-3</v>
      </c>
      <c r="P12" s="60">
        <f t="shared" si="3"/>
        <v>0</v>
      </c>
      <c r="Q12" s="105"/>
      <c r="R12" s="108"/>
      <c r="S12" s="127">
        <v>2</v>
      </c>
      <c r="T12" s="132">
        <f t="shared" ref="T12:T19" si="48">C12</f>
        <v>118</v>
      </c>
      <c r="U12" s="133">
        <v>381</v>
      </c>
      <c r="V12" s="128">
        <f t="shared" ref="V12:W19" si="49">E12</f>
        <v>3</v>
      </c>
      <c r="W12" s="134">
        <f t="shared" si="49"/>
        <v>16</v>
      </c>
      <c r="X12" s="201"/>
      <c r="Y12" s="135">
        <v>2</v>
      </c>
      <c r="Z12" s="136"/>
      <c r="AA12" s="129">
        <f t="shared" si="4"/>
        <v>3</v>
      </c>
      <c r="AB12" s="129">
        <f t="shared" si="4"/>
        <v>16</v>
      </c>
      <c r="AC12" s="202">
        <v>5</v>
      </c>
      <c r="AD12" s="200">
        <f>AC7-AB12</f>
        <v>1</v>
      </c>
      <c r="AE12" s="130">
        <f t="shared" si="5"/>
        <v>1</v>
      </c>
      <c r="AF12" s="131">
        <f t="shared" si="6"/>
        <v>-2</v>
      </c>
      <c r="AG12" s="60">
        <f t="shared" si="7"/>
        <v>1</v>
      </c>
      <c r="AH12" s="105"/>
      <c r="AI12" s="108"/>
      <c r="AJ12" s="127">
        <v>2</v>
      </c>
      <c r="AK12" s="132">
        <f t="shared" ref="AK12:AK19" si="50">T12</f>
        <v>118</v>
      </c>
      <c r="AL12" s="133">
        <v>381</v>
      </c>
      <c r="AM12" s="128">
        <f t="shared" ref="AM12:AN19" si="51">V12</f>
        <v>3</v>
      </c>
      <c r="AN12" s="134">
        <f t="shared" si="51"/>
        <v>16</v>
      </c>
      <c r="AO12" s="201"/>
      <c r="AP12" s="135">
        <v>2</v>
      </c>
      <c r="AQ12" s="136"/>
      <c r="AR12" s="129">
        <f t="shared" si="8"/>
        <v>3</v>
      </c>
      <c r="AS12" s="129">
        <f t="shared" si="8"/>
        <v>16</v>
      </c>
      <c r="AT12" s="202">
        <v>5</v>
      </c>
      <c r="AU12" s="200">
        <f>AT7-AS12</f>
        <v>12</v>
      </c>
      <c r="AV12" s="130">
        <f t="shared" si="9"/>
        <v>1</v>
      </c>
      <c r="AW12" s="131">
        <f t="shared" si="10"/>
        <v>-2</v>
      </c>
      <c r="AX12" s="60">
        <f t="shared" si="11"/>
        <v>1</v>
      </c>
      <c r="AY12" s="105"/>
      <c r="AZ12" s="108"/>
      <c r="BA12" s="127">
        <v>2</v>
      </c>
      <c r="BB12" s="132">
        <f t="shared" ref="BB12:BB19" si="52">AK12</f>
        <v>118</v>
      </c>
      <c r="BC12" s="133">
        <v>381</v>
      </c>
      <c r="BD12" s="128">
        <f t="shared" ref="BD12:BE19" si="53">AM12</f>
        <v>3</v>
      </c>
      <c r="BE12" s="134">
        <f t="shared" si="53"/>
        <v>16</v>
      </c>
      <c r="BF12" s="201"/>
      <c r="BG12" s="135">
        <v>2</v>
      </c>
      <c r="BH12" s="136"/>
      <c r="BI12" s="129">
        <f t="shared" si="12"/>
        <v>3</v>
      </c>
      <c r="BJ12" s="129">
        <f t="shared" si="12"/>
        <v>16</v>
      </c>
      <c r="BK12" s="202">
        <v>4</v>
      </c>
      <c r="BL12" s="200">
        <f>BK7-BJ12</f>
        <v>12</v>
      </c>
      <c r="BM12" s="130">
        <f t="shared" si="13"/>
        <v>1</v>
      </c>
      <c r="BN12" s="131">
        <f t="shared" si="14"/>
        <v>-1</v>
      </c>
      <c r="BO12" s="60">
        <f t="shared" si="15"/>
        <v>2</v>
      </c>
      <c r="BP12" s="105"/>
      <c r="BQ12" s="108"/>
      <c r="BR12" s="127">
        <v>2</v>
      </c>
      <c r="BS12" s="132">
        <f t="shared" ref="BS12:BS19" si="54">BB12</f>
        <v>118</v>
      </c>
      <c r="BT12" s="133">
        <v>381</v>
      </c>
      <c r="BU12" s="128">
        <f t="shared" ref="BU12:BV19" si="55">BD12</f>
        <v>3</v>
      </c>
      <c r="BV12" s="134">
        <f t="shared" si="55"/>
        <v>16</v>
      </c>
      <c r="BW12" s="201"/>
      <c r="BX12" s="135">
        <v>2</v>
      </c>
      <c r="BY12" s="136"/>
      <c r="BZ12" s="129">
        <f t="shared" si="16"/>
        <v>3</v>
      </c>
      <c r="CA12" s="129">
        <f t="shared" si="16"/>
        <v>16</v>
      </c>
      <c r="CB12" s="202">
        <v>3</v>
      </c>
      <c r="CC12" s="200">
        <f>CB7-CA12</f>
        <v>0</v>
      </c>
      <c r="CD12" s="130">
        <f t="shared" si="17"/>
        <v>1</v>
      </c>
      <c r="CE12" s="131">
        <f t="shared" si="18"/>
        <v>0</v>
      </c>
      <c r="CF12" s="60">
        <f t="shared" si="19"/>
        <v>3</v>
      </c>
      <c r="CG12" s="105"/>
      <c r="CH12" s="108"/>
      <c r="CI12" s="127">
        <v>2</v>
      </c>
      <c r="CJ12" s="132">
        <f t="shared" ref="CJ12:CJ19" si="56">BS12</f>
        <v>118</v>
      </c>
      <c r="CK12" s="133">
        <v>381</v>
      </c>
      <c r="CL12" s="128">
        <f t="shared" ref="CL12:CM19" si="57">BU12</f>
        <v>3</v>
      </c>
      <c r="CM12" s="134">
        <f t="shared" si="57"/>
        <v>16</v>
      </c>
      <c r="CN12" s="201"/>
      <c r="CO12" s="135">
        <v>2</v>
      </c>
      <c r="CP12" s="136"/>
      <c r="CQ12" s="129">
        <f t="shared" si="20"/>
        <v>3</v>
      </c>
      <c r="CR12" s="129">
        <f t="shared" si="20"/>
        <v>16</v>
      </c>
      <c r="CS12" s="202">
        <v>4</v>
      </c>
      <c r="CT12" s="200">
        <f>CS7-CR12</f>
        <v>3</v>
      </c>
      <c r="CU12" s="130">
        <f t="shared" si="21"/>
        <v>1</v>
      </c>
      <c r="CV12" s="131">
        <f t="shared" si="22"/>
        <v>-1</v>
      </c>
      <c r="CW12" s="60">
        <f t="shared" si="23"/>
        <v>2</v>
      </c>
      <c r="CX12" s="105"/>
      <c r="CY12" s="108"/>
      <c r="CZ12" s="127">
        <v>2</v>
      </c>
      <c r="DA12" s="132">
        <f t="shared" ref="DA12:DA19" si="58">CJ12</f>
        <v>118</v>
      </c>
      <c r="DB12" s="133">
        <v>381</v>
      </c>
      <c r="DC12" s="128">
        <f t="shared" ref="DC12:DD19" si="59">CL12</f>
        <v>3</v>
      </c>
      <c r="DD12" s="134">
        <f t="shared" si="59"/>
        <v>16</v>
      </c>
      <c r="DE12" s="201"/>
      <c r="DF12" s="135">
        <v>2</v>
      </c>
      <c r="DG12" s="136"/>
      <c r="DH12" s="129">
        <f t="shared" si="24"/>
        <v>3</v>
      </c>
      <c r="DI12" s="129">
        <f t="shared" si="24"/>
        <v>16</v>
      </c>
      <c r="DJ12" s="202">
        <v>3</v>
      </c>
      <c r="DK12" s="200">
        <f>DJ7-DI12</f>
        <v>2</v>
      </c>
      <c r="DL12" s="130">
        <f t="shared" si="25"/>
        <v>1</v>
      </c>
      <c r="DM12" s="131">
        <f t="shared" si="26"/>
        <v>0</v>
      </c>
      <c r="DN12" s="60">
        <f t="shared" si="27"/>
        <v>3</v>
      </c>
      <c r="DO12" s="105"/>
      <c r="DP12" s="108"/>
      <c r="DQ12" s="127">
        <v>2</v>
      </c>
      <c r="DR12" s="132">
        <f t="shared" ref="DR12:DR19" si="60">DA12</f>
        <v>118</v>
      </c>
      <c r="DS12" s="133">
        <v>381</v>
      </c>
      <c r="DT12" s="128">
        <f t="shared" ref="DT12:DU19" si="61">DC12</f>
        <v>3</v>
      </c>
      <c r="DU12" s="134">
        <f t="shared" si="61"/>
        <v>16</v>
      </c>
      <c r="DV12" s="201"/>
      <c r="DW12" s="135">
        <v>2</v>
      </c>
      <c r="DX12" s="136"/>
      <c r="DY12" s="129">
        <f t="shared" si="28"/>
        <v>3</v>
      </c>
      <c r="DZ12" s="129">
        <f t="shared" si="28"/>
        <v>16</v>
      </c>
      <c r="EA12" s="202"/>
      <c r="EB12" s="203">
        <f>EA7-DZ12</f>
        <v>5</v>
      </c>
      <c r="EC12" s="203">
        <f t="shared" si="29"/>
        <v>1</v>
      </c>
      <c r="ED12" s="203">
        <f t="shared" si="30"/>
        <v>3</v>
      </c>
      <c r="EE12" s="60" t="str">
        <f t="shared" si="31"/>
        <v/>
      </c>
      <c r="EF12" s="105"/>
      <c r="EG12" s="108"/>
      <c r="EH12" s="127">
        <v>2</v>
      </c>
      <c r="EI12" s="132">
        <f t="shared" ref="EI12:EI19" si="62">DR12</f>
        <v>118</v>
      </c>
      <c r="EJ12" s="133">
        <v>381</v>
      </c>
      <c r="EK12" s="128">
        <f t="shared" ref="EK12:EL19" si="63">DT12</f>
        <v>3</v>
      </c>
      <c r="EL12" s="134">
        <f t="shared" si="63"/>
        <v>16</v>
      </c>
      <c r="EM12" s="201"/>
      <c r="EN12" s="135">
        <v>2</v>
      </c>
      <c r="EO12" s="136"/>
      <c r="EP12" s="129">
        <f t="shared" si="32"/>
        <v>3</v>
      </c>
      <c r="EQ12" s="129">
        <f t="shared" si="32"/>
        <v>16</v>
      </c>
      <c r="ER12" s="202"/>
      <c r="ES12" s="203">
        <f>ER7-EQ12</f>
        <v>-16</v>
      </c>
      <c r="ET12" s="203">
        <f t="shared" si="33"/>
        <v>0</v>
      </c>
      <c r="EU12" s="203">
        <f t="shared" si="34"/>
        <v>3</v>
      </c>
      <c r="EV12" s="60" t="str">
        <f t="shared" si="35"/>
        <v/>
      </c>
      <c r="EW12" s="105"/>
      <c r="EX12" s="108"/>
      <c r="EY12" s="127">
        <v>2</v>
      </c>
      <c r="EZ12" s="132">
        <f t="shared" ref="EZ12:EZ19" si="64">EI12</f>
        <v>118</v>
      </c>
      <c r="FA12" s="133">
        <v>381</v>
      </c>
      <c r="FB12" s="128">
        <f t="shared" ref="FB12:FC19" si="65">EK12</f>
        <v>3</v>
      </c>
      <c r="FC12" s="134">
        <f t="shared" si="65"/>
        <v>16</v>
      </c>
      <c r="FD12" s="201"/>
      <c r="FE12" s="135">
        <v>2</v>
      </c>
      <c r="FF12" s="136"/>
      <c r="FG12" s="129">
        <f t="shared" si="36"/>
        <v>3</v>
      </c>
      <c r="FH12" s="129">
        <f t="shared" si="36"/>
        <v>16</v>
      </c>
      <c r="FI12" s="202"/>
      <c r="FJ12" s="200">
        <f>FI7-FH12</f>
        <v>-16</v>
      </c>
      <c r="FK12" s="130">
        <f t="shared" si="37"/>
        <v>0</v>
      </c>
      <c r="FL12" s="131">
        <f t="shared" si="38"/>
        <v>3</v>
      </c>
      <c r="FM12" s="60" t="str">
        <f t="shared" si="39"/>
        <v/>
      </c>
      <c r="FN12" s="105"/>
      <c r="FO12" s="108"/>
      <c r="FP12" s="127">
        <v>2</v>
      </c>
      <c r="FQ12" s="132">
        <f t="shared" ref="FQ12:FQ19" si="66">EZ12</f>
        <v>118</v>
      </c>
      <c r="FR12" s="133">
        <v>381</v>
      </c>
      <c r="FS12" s="128">
        <f t="shared" ref="FS12:FT19" si="67">FB12</f>
        <v>3</v>
      </c>
      <c r="FT12" s="134">
        <f t="shared" si="67"/>
        <v>16</v>
      </c>
      <c r="FU12" s="201"/>
      <c r="FV12" s="135">
        <v>2</v>
      </c>
      <c r="FW12" s="136"/>
      <c r="FX12" s="129">
        <f t="shared" si="40"/>
        <v>3</v>
      </c>
      <c r="FY12" s="129">
        <f t="shared" si="40"/>
        <v>16</v>
      </c>
      <c r="FZ12" s="202"/>
      <c r="GA12" s="200">
        <f>FZ7-FY12</f>
        <v>-16</v>
      </c>
      <c r="GB12" s="130">
        <f t="shared" si="41"/>
        <v>0</v>
      </c>
      <c r="GC12" s="131">
        <f t="shared" si="42"/>
        <v>3</v>
      </c>
      <c r="GD12" s="60" t="str">
        <f t="shared" si="43"/>
        <v/>
      </c>
      <c r="GE12" s="105"/>
      <c r="GF12" s="108"/>
      <c r="GG12" s="127">
        <v>2</v>
      </c>
      <c r="GH12" s="132">
        <f t="shared" ref="GH12:GH19" si="68">FQ12</f>
        <v>118</v>
      </c>
      <c r="GI12" s="133">
        <v>381</v>
      </c>
      <c r="GJ12" s="128">
        <f t="shared" ref="GJ12:GK19" si="69">FS12</f>
        <v>3</v>
      </c>
      <c r="GK12" s="134">
        <f t="shared" si="69"/>
        <v>16</v>
      </c>
      <c r="GL12" s="201"/>
      <c r="GM12" s="135">
        <v>2</v>
      </c>
      <c r="GN12" s="136"/>
      <c r="GO12" s="129">
        <f t="shared" si="44"/>
        <v>3</v>
      </c>
      <c r="GP12" s="129">
        <f t="shared" si="44"/>
        <v>16</v>
      </c>
      <c r="GQ12" s="202"/>
      <c r="GR12" s="200">
        <f>GQ7-GP12</f>
        <v>-16</v>
      </c>
      <c r="GS12" s="130">
        <f t="shared" si="45"/>
        <v>0</v>
      </c>
      <c r="GT12" s="131">
        <f t="shared" si="46"/>
        <v>3</v>
      </c>
      <c r="GU12" s="60" t="str">
        <f t="shared" si="47"/>
        <v/>
      </c>
      <c r="GV12" s="204"/>
      <c r="GW12" s="205"/>
    </row>
    <row r="13" spans="1:205" s="61" customFormat="1" ht="16.149999999999999" customHeight="1">
      <c r="A13" s="51"/>
      <c r="B13" s="52">
        <v>3</v>
      </c>
      <c r="C13" s="227">
        <v>416</v>
      </c>
      <c r="D13" s="227">
        <v>360</v>
      </c>
      <c r="E13" s="228">
        <v>5</v>
      </c>
      <c r="F13" s="229">
        <v>8</v>
      </c>
      <c r="G13" s="56"/>
      <c r="H13" s="57">
        <v>3</v>
      </c>
      <c r="I13" s="58"/>
      <c r="J13" s="59">
        <f t="shared" si="0"/>
        <v>5</v>
      </c>
      <c r="K13" s="59">
        <f t="shared" si="0"/>
        <v>8</v>
      </c>
      <c r="L13" s="199">
        <v>6</v>
      </c>
      <c r="M13" s="200">
        <f>L7-K13</f>
        <v>19</v>
      </c>
      <c r="N13" s="130">
        <f t="shared" si="1"/>
        <v>2</v>
      </c>
      <c r="O13" s="131">
        <f t="shared" si="2"/>
        <v>-1</v>
      </c>
      <c r="P13" s="60">
        <f t="shared" si="3"/>
        <v>3</v>
      </c>
      <c r="Q13" s="105"/>
      <c r="R13" s="108"/>
      <c r="S13" s="127">
        <v>3</v>
      </c>
      <c r="T13" s="132">
        <f t="shared" si="48"/>
        <v>416</v>
      </c>
      <c r="U13" s="133">
        <v>381</v>
      </c>
      <c r="V13" s="128">
        <f t="shared" si="49"/>
        <v>5</v>
      </c>
      <c r="W13" s="134">
        <f t="shared" si="49"/>
        <v>8</v>
      </c>
      <c r="X13" s="201"/>
      <c r="Y13" s="135">
        <v>3</v>
      </c>
      <c r="Z13" s="136"/>
      <c r="AA13" s="129">
        <f t="shared" si="4"/>
        <v>5</v>
      </c>
      <c r="AB13" s="129">
        <f t="shared" si="4"/>
        <v>8</v>
      </c>
      <c r="AC13" s="202">
        <v>7</v>
      </c>
      <c r="AD13" s="200">
        <f>AC7-AB13</f>
        <v>9</v>
      </c>
      <c r="AE13" s="130">
        <f t="shared" si="5"/>
        <v>1</v>
      </c>
      <c r="AF13" s="131">
        <f t="shared" si="6"/>
        <v>-2</v>
      </c>
      <c r="AG13" s="60">
        <f t="shared" si="7"/>
        <v>1</v>
      </c>
      <c r="AH13" s="105"/>
      <c r="AI13" s="108"/>
      <c r="AJ13" s="127">
        <v>3</v>
      </c>
      <c r="AK13" s="132">
        <f t="shared" si="50"/>
        <v>416</v>
      </c>
      <c r="AL13" s="133">
        <v>381</v>
      </c>
      <c r="AM13" s="128">
        <f t="shared" si="51"/>
        <v>5</v>
      </c>
      <c r="AN13" s="134">
        <f t="shared" si="51"/>
        <v>8</v>
      </c>
      <c r="AO13" s="201"/>
      <c r="AP13" s="135">
        <v>3</v>
      </c>
      <c r="AQ13" s="136"/>
      <c r="AR13" s="129">
        <f t="shared" si="8"/>
        <v>5</v>
      </c>
      <c r="AS13" s="129">
        <f t="shared" si="8"/>
        <v>8</v>
      </c>
      <c r="AT13" s="202">
        <v>4</v>
      </c>
      <c r="AU13" s="200">
        <f>AT7-AS13</f>
        <v>20</v>
      </c>
      <c r="AV13" s="130">
        <f t="shared" si="9"/>
        <v>2</v>
      </c>
      <c r="AW13" s="131">
        <f t="shared" si="10"/>
        <v>1</v>
      </c>
      <c r="AX13" s="60">
        <f t="shared" si="11"/>
        <v>5</v>
      </c>
      <c r="AY13" s="105"/>
      <c r="AZ13" s="108"/>
      <c r="BA13" s="127">
        <v>3</v>
      </c>
      <c r="BB13" s="132">
        <f t="shared" si="52"/>
        <v>416</v>
      </c>
      <c r="BC13" s="133">
        <v>381</v>
      </c>
      <c r="BD13" s="128">
        <f t="shared" si="53"/>
        <v>5</v>
      </c>
      <c r="BE13" s="134">
        <f t="shared" si="53"/>
        <v>8</v>
      </c>
      <c r="BF13" s="201"/>
      <c r="BG13" s="135">
        <v>3</v>
      </c>
      <c r="BH13" s="136"/>
      <c r="BI13" s="129">
        <f t="shared" si="12"/>
        <v>5</v>
      </c>
      <c r="BJ13" s="129">
        <f t="shared" si="12"/>
        <v>8</v>
      </c>
      <c r="BK13" s="202">
        <v>8</v>
      </c>
      <c r="BL13" s="200">
        <f>BK7-BJ13</f>
        <v>20</v>
      </c>
      <c r="BM13" s="130">
        <f t="shared" si="13"/>
        <v>2</v>
      </c>
      <c r="BN13" s="131">
        <f t="shared" si="14"/>
        <v>-3</v>
      </c>
      <c r="BO13" s="60">
        <f t="shared" si="15"/>
        <v>1</v>
      </c>
      <c r="BP13" s="105"/>
      <c r="BQ13" s="108"/>
      <c r="BR13" s="127">
        <v>3</v>
      </c>
      <c r="BS13" s="132">
        <f t="shared" si="54"/>
        <v>416</v>
      </c>
      <c r="BT13" s="133">
        <v>381</v>
      </c>
      <c r="BU13" s="128">
        <f t="shared" si="55"/>
        <v>5</v>
      </c>
      <c r="BV13" s="134">
        <f t="shared" si="55"/>
        <v>8</v>
      </c>
      <c r="BW13" s="201"/>
      <c r="BX13" s="135">
        <v>3</v>
      </c>
      <c r="BY13" s="136"/>
      <c r="BZ13" s="129">
        <f t="shared" si="16"/>
        <v>5</v>
      </c>
      <c r="CA13" s="129">
        <f t="shared" si="16"/>
        <v>8</v>
      </c>
      <c r="CB13" s="202">
        <v>6</v>
      </c>
      <c r="CC13" s="200">
        <f>CB7-CA13</f>
        <v>8</v>
      </c>
      <c r="CD13" s="130">
        <f t="shared" si="17"/>
        <v>1</v>
      </c>
      <c r="CE13" s="131">
        <f t="shared" si="18"/>
        <v>-1</v>
      </c>
      <c r="CF13" s="60">
        <f t="shared" si="19"/>
        <v>2</v>
      </c>
      <c r="CG13" s="105"/>
      <c r="CH13" s="108"/>
      <c r="CI13" s="127">
        <v>3</v>
      </c>
      <c r="CJ13" s="132">
        <f t="shared" si="56"/>
        <v>416</v>
      </c>
      <c r="CK13" s="133">
        <v>381</v>
      </c>
      <c r="CL13" s="128">
        <f t="shared" si="57"/>
        <v>5</v>
      </c>
      <c r="CM13" s="134">
        <f t="shared" si="57"/>
        <v>8</v>
      </c>
      <c r="CN13" s="201"/>
      <c r="CO13" s="135">
        <v>3</v>
      </c>
      <c r="CP13" s="136"/>
      <c r="CQ13" s="129">
        <f t="shared" si="20"/>
        <v>5</v>
      </c>
      <c r="CR13" s="129">
        <f t="shared" si="20"/>
        <v>8</v>
      </c>
      <c r="CS13" s="202">
        <v>6</v>
      </c>
      <c r="CT13" s="200">
        <f>CS7-CR13</f>
        <v>11</v>
      </c>
      <c r="CU13" s="130">
        <f t="shared" si="21"/>
        <v>1</v>
      </c>
      <c r="CV13" s="131">
        <f t="shared" si="22"/>
        <v>-1</v>
      </c>
      <c r="CW13" s="60">
        <f>IF(CS13&lt;1,"",IF((2+CV13+CU13)&gt;-1,(2+CV13+CU13),0))</f>
        <v>2</v>
      </c>
      <c r="CX13" s="105"/>
      <c r="CY13" s="108"/>
      <c r="CZ13" s="127">
        <v>3</v>
      </c>
      <c r="DA13" s="132">
        <f t="shared" si="58"/>
        <v>416</v>
      </c>
      <c r="DB13" s="133">
        <v>381</v>
      </c>
      <c r="DC13" s="128">
        <f t="shared" si="59"/>
        <v>5</v>
      </c>
      <c r="DD13" s="134">
        <f t="shared" si="59"/>
        <v>8</v>
      </c>
      <c r="DE13" s="201"/>
      <c r="DF13" s="135">
        <v>3</v>
      </c>
      <c r="DG13" s="136"/>
      <c r="DH13" s="129">
        <f t="shared" si="24"/>
        <v>5</v>
      </c>
      <c r="DI13" s="129">
        <f t="shared" si="24"/>
        <v>8</v>
      </c>
      <c r="DJ13" s="202">
        <v>6</v>
      </c>
      <c r="DK13" s="200">
        <f>DJ7-DI13</f>
        <v>10</v>
      </c>
      <c r="DL13" s="130">
        <f t="shared" si="25"/>
        <v>1</v>
      </c>
      <c r="DM13" s="131">
        <f t="shared" si="26"/>
        <v>-1</v>
      </c>
      <c r="DN13" s="60">
        <f t="shared" si="27"/>
        <v>2</v>
      </c>
      <c r="DO13" s="105"/>
      <c r="DP13" s="108"/>
      <c r="DQ13" s="127">
        <v>3</v>
      </c>
      <c r="DR13" s="132">
        <f t="shared" si="60"/>
        <v>416</v>
      </c>
      <c r="DS13" s="133">
        <v>381</v>
      </c>
      <c r="DT13" s="128">
        <f t="shared" si="61"/>
        <v>5</v>
      </c>
      <c r="DU13" s="134">
        <f t="shared" si="61"/>
        <v>8</v>
      </c>
      <c r="DV13" s="201"/>
      <c r="DW13" s="135">
        <v>3</v>
      </c>
      <c r="DX13" s="136"/>
      <c r="DY13" s="129">
        <f t="shared" si="28"/>
        <v>5</v>
      </c>
      <c r="DZ13" s="129">
        <f t="shared" si="28"/>
        <v>8</v>
      </c>
      <c r="EA13" s="202"/>
      <c r="EB13" s="203">
        <f>EA7-DZ13</f>
        <v>13</v>
      </c>
      <c r="EC13" s="203">
        <f t="shared" si="29"/>
        <v>1</v>
      </c>
      <c r="ED13" s="203">
        <f t="shared" si="30"/>
        <v>5</v>
      </c>
      <c r="EE13" s="60" t="str">
        <f t="shared" si="31"/>
        <v/>
      </c>
      <c r="EF13" s="105"/>
      <c r="EG13" s="108"/>
      <c r="EH13" s="127">
        <v>3</v>
      </c>
      <c r="EI13" s="132">
        <f t="shared" si="62"/>
        <v>416</v>
      </c>
      <c r="EJ13" s="133">
        <v>381</v>
      </c>
      <c r="EK13" s="128">
        <f t="shared" si="63"/>
        <v>5</v>
      </c>
      <c r="EL13" s="134">
        <f t="shared" si="63"/>
        <v>8</v>
      </c>
      <c r="EM13" s="201"/>
      <c r="EN13" s="135">
        <v>3</v>
      </c>
      <c r="EO13" s="136"/>
      <c r="EP13" s="129">
        <f t="shared" si="32"/>
        <v>5</v>
      </c>
      <c r="EQ13" s="129">
        <f t="shared" si="32"/>
        <v>8</v>
      </c>
      <c r="ER13" s="202"/>
      <c r="ES13" s="203">
        <f>ER7-EQ13</f>
        <v>-8</v>
      </c>
      <c r="ET13" s="203">
        <f t="shared" si="33"/>
        <v>0</v>
      </c>
      <c r="EU13" s="203">
        <f t="shared" si="34"/>
        <v>5</v>
      </c>
      <c r="EV13" s="60" t="str">
        <f t="shared" si="35"/>
        <v/>
      </c>
      <c r="EW13" s="105"/>
      <c r="EX13" s="108"/>
      <c r="EY13" s="127">
        <v>3</v>
      </c>
      <c r="EZ13" s="132">
        <f t="shared" si="64"/>
        <v>416</v>
      </c>
      <c r="FA13" s="133">
        <v>381</v>
      </c>
      <c r="FB13" s="128">
        <f t="shared" si="65"/>
        <v>5</v>
      </c>
      <c r="FC13" s="134">
        <f t="shared" si="65"/>
        <v>8</v>
      </c>
      <c r="FD13" s="201"/>
      <c r="FE13" s="135">
        <v>3</v>
      </c>
      <c r="FF13" s="136"/>
      <c r="FG13" s="129">
        <f t="shared" si="36"/>
        <v>5</v>
      </c>
      <c r="FH13" s="129">
        <f t="shared" si="36"/>
        <v>8</v>
      </c>
      <c r="FI13" s="202"/>
      <c r="FJ13" s="200">
        <f>FI7-FH13</f>
        <v>-8</v>
      </c>
      <c r="FK13" s="130">
        <f t="shared" si="37"/>
        <v>0</v>
      </c>
      <c r="FL13" s="131">
        <f t="shared" si="38"/>
        <v>5</v>
      </c>
      <c r="FM13" s="60" t="str">
        <f t="shared" si="39"/>
        <v/>
      </c>
      <c r="FN13" s="105"/>
      <c r="FO13" s="108"/>
      <c r="FP13" s="127">
        <v>3</v>
      </c>
      <c r="FQ13" s="132">
        <f t="shared" si="66"/>
        <v>416</v>
      </c>
      <c r="FR13" s="133">
        <v>381</v>
      </c>
      <c r="FS13" s="128">
        <f t="shared" si="67"/>
        <v>5</v>
      </c>
      <c r="FT13" s="134">
        <f t="shared" si="67"/>
        <v>8</v>
      </c>
      <c r="FU13" s="201"/>
      <c r="FV13" s="135">
        <v>3</v>
      </c>
      <c r="FW13" s="136"/>
      <c r="FX13" s="129">
        <f t="shared" si="40"/>
        <v>5</v>
      </c>
      <c r="FY13" s="129">
        <f t="shared" si="40"/>
        <v>8</v>
      </c>
      <c r="FZ13" s="202"/>
      <c r="GA13" s="200">
        <f>FZ7-FY13</f>
        <v>-8</v>
      </c>
      <c r="GB13" s="130">
        <f t="shared" si="41"/>
        <v>0</v>
      </c>
      <c r="GC13" s="131">
        <f t="shared" si="42"/>
        <v>5</v>
      </c>
      <c r="GD13" s="60" t="str">
        <f t="shared" si="43"/>
        <v/>
      </c>
      <c r="GE13" s="105"/>
      <c r="GF13" s="108"/>
      <c r="GG13" s="127">
        <v>3</v>
      </c>
      <c r="GH13" s="132">
        <f t="shared" si="68"/>
        <v>416</v>
      </c>
      <c r="GI13" s="133">
        <v>381</v>
      </c>
      <c r="GJ13" s="128">
        <f t="shared" si="69"/>
        <v>5</v>
      </c>
      <c r="GK13" s="134">
        <f t="shared" si="69"/>
        <v>8</v>
      </c>
      <c r="GL13" s="201"/>
      <c r="GM13" s="135">
        <v>3</v>
      </c>
      <c r="GN13" s="136"/>
      <c r="GO13" s="129">
        <f t="shared" si="44"/>
        <v>5</v>
      </c>
      <c r="GP13" s="129">
        <f t="shared" si="44"/>
        <v>8</v>
      </c>
      <c r="GQ13" s="202"/>
      <c r="GR13" s="200">
        <f>GQ7-GP13</f>
        <v>-8</v>
      </c>
      <c r="GS13" s="130">
        <f t="shared" si="45"/>
        <v>0</v>
      </c>
      <c r="GT13" s="131">
        <f t="shared" si="46"/>
        <v>5</v>
      </c>
      <c r="GU13" s="60" t="str">
        <f t="shared" si="47"/>
        <v/>
      </c>
      <c r="GV13" s="204"/>
      <c r="GW13" s="205"/>
    </row>
    <row r="14" spans="1:205" s="61" customFormat="1" ht="16.149999999999999" customHeight="1">
      <c r="A14" s="51"/>
      <c r="B14" s="52">
        <v>4</v>
      </c>
      <c r="C14" s="227">
        <v>155</v>
      </c>
      <c r="D14" s="227">
        <v>270</v>
      </c>
      <c r="E14" s="228">
        <v>3</v>
      </c>
      <c r="F14" s="229">
        <v>6</v>
      </c>
      <c r="G14" s="56"/>
      <c r="H14" s="57">
        <v>4</v>
      </c>
      <c r="I14" s="58"/>
      <c r="J14" s="59">
        <f t="shared" si="0"/>
        <v>3</v>
      </c>
      <c r="K14" s="59">
        <f t="shared" si="0"/>
        <v>6</v>
      </c>
      <c r="L14" s="199">
        <v>4</v>
      </c>
      <c r="M14" s="200">
        <f>L7-K14</f>
        <v>21</v>
      </c>
      <c r="N14" s="130">
        <f t="shared" si="1"/>
        <v>2</v>
      </c>
      <c r="O14" s="131">
        <f t="shared" si="2"/>
        <v>-1</v>
      </c>
      <c r="P14" s="60">
        <f t="shared" si="3"/>
        <v>3</v>
      </c>
      <c r="Q14" s="105"/>
      <c r="R14" s="108"/>
      <c r="S14" s="127">
        <v>4</v>
      </c>
      <c r="T14" s="132">
        <f t="shared" si="48"/>
        <v>155</v>
      </c>
      <c r="U14" s="133">
        <v>381</v>
      </c>
      <c r="V14" s="128">
        <f t="shared" si="49"/>
        <v>3</v>
      </c>
      <c r="W14" s="134">
        <f t="shared" si="49"/>
        <v>6</v>
      </c>
      <c r="X14" s="201"/>
      <c r="Y14" s="135">
        <v>4</v>
      </c>
      <c r="Z14" s="136"/>
      <c r="AA14" s="129">
        <f t="shared" si="4"/>
        <v>3</v>
      </c>
      <c r="AB14" s="129">
        <f t="shared" si="4"/>
        <v>6</v>
      </c>
      <c r="AC14" s="202">
        <v>2</v>
      </c>
      <c r="AD14" s="200">
        <f>AC7-AB14</f>
        <v>11</v>
      </c>
      <c r="AE14" s="130">
        <f t="shared" si="5"/>
        <v>1</v>
      </c>
      <c r="AF14" s="131">
        <f t="shared" si="6"/>
        <v>1</v>
      </c>
      <c r="AG14" s="60">
        <f t="shared" si="7"/>
        <v>4</v>
      </c>
      <c r="AH14" s="105"/>
      <c r="AI14" s="108"/>
      <c r="AJ14" s="127">
        <v>4</v>
      </c>
      <c r="AK14" s="132">
        <f t="shared" si="50"/>
        <v>155</v>
      </c>
      <c r="AL14" s="133">
        <v>381</v>
      </c>
      <c r="AM14" s="128">
        <f t="shared" si="51"/>
        <v>3</v>
      </c>
      <c r="AN14" s="134">
        <f t="shared" si="51"/>
        <v>6</v>
      </c>
      <c r="AO14" s="201"/>
      <c r="AP14" s="135">
        <v>4</v>
      </c>
      <c r="AQ14" s="136"/>
      <c r="AR14" s="129">
        <f t="shared" si="8"/>
        <v>3</v>
      </c>
      <c r="AS14" s="129">
        <f t="shared" si="8"/>
        <v>6</v>
      </c>
      <c r="AT14" s="202">
        <v>6</v>
      </c>
      <c r="AU14" s="200">
        <f>AT7-AS14</f>
        <v>22</v>
      </c>
      <c r="AV14" s="130">
        <f t="shared" si="9"/>
        <v>2</v>
      </c>
      <c r="AW14" s="131">
        <f t="shared" si="10"/>
        <v>-3</v>
      </c>
      <c r="AX14" s="60">
        <f t="shared" si="11"/>
        <v>1</v>
      </c>
      <c r="AY14" s="105"/>
      <c r="AZ14" s="108"/>
      <c r="BA14" s="127">
        <v>4</v>
      </c>
      <c r="BB14" s="132">
        <f t="shared" si="52"/>
        <v>155</v>
      </c>
      <c r="BC14" s="133">
        <v>381</v>
      </c>
      <c r="BD14" s="128">
        <f t="shared" si="53"/>
        <v>3</v>
      </c>
      <c r="BE14" s="134">
        <f t="shared" si="53"/>
        <v>6</v>
      </c>
      <c r="BF14" s="201"/>
      <c r="BG14" s="135">
        <v>4</v>
      </c>
      <c r="BH14" s="136"/>
      <c r="BI14" s="129">
        <f t="shared" si="12"/>
        <v>3</v>
      </c>
      <c r="BJ14" s="129">
        <f t="shared" si="12"/>
        <v>6</v>
      </c>
      <c r="BK14" s="202">
        <v>5</v>
      </c>
      <c r="BL14" s="200">
        <f>BK7-BJ14</f>
        <v>22</v>
      </c>
      <c r="BM14" s="130">
        <f t="shared" si="13"/>
        <v>2</v>
      </c>
      <c r="BN14" s="131">
        <f t="shared" si="14"/>
        <v>-2</v>
      </c>
      <c r="BO14" s="60">
        <f t="shared" si="15"/>
        <v>2</v>
      </c>
      <c r="BP14" s="105"/>
      <c r="BQ14" s="108"/>
      <c r="BR14" s="127">
        <v>4</v>
      </c>
      <c r="BS14" s="132">
        <f t="shared" si="54"/>
        <v>155</v>
      </c>
      <c r="BT14" s="133">
        <v>381</v>
      </c>
      <c r="BU14" s="128">
        <f t="shared" si="55"/>
        <v>3</v>
      </c>
      <c r="BV14" s="134">
        <f t="shared" si="55"/>
        <v>6</v>
      </c>
      <c r="BW14" s="201"/>
      <c r="BX14" s="135">
        <v>4</v>
      </c>
      <c r="BY14" s="136"/>
      <c r="BZ14" s="129">
        <f t="shared" si="16"/>
        <v>3</v>
      </c>
      <c r="CA14" s="129">
        <f t="shared" si="16"/>
        <v>6</v>
      </c>
      <c r="CB14" s="202">
        <v>4</v>
      </c>
      <c r="CC14" s="200">
        <f>CB7-CA14</f>
        <v>10</v>
      </c>
      <c r="CD14" s="130">
        <f t="shared" si="17"/>
        <v>1</v>
      </c>
      <c r="CE14" s="131">
        <f t="shared" si="18"/>
        <v>-1</v>
      </c>
      <c r="CF14" s="60">
        <f t="shared" si="19"/>
        <v>2</v>
      </c>
      <c r="CG14" s="105"/>
      <c r="CH14" s="108"/>
      <c r="CI14" s="127">
        <v>4</v>
      </c>
      <c r="CJ14" s="132">
        <f t="shared" si="56"/>
        <v>155</v>
      </c>
      <c r="CK14" s="133">
        <v>381</v>
      </c>
      <c r="CL14" s="128">
        <f t="shared" si="57"/>
        <v>3</v>
      </c>
      <c r="CM14" s="134">
        <f t="shared" si="57"/>
        <v>6</v>
      </c>
      <c r="CN14" s="201"/>
      <c r="CO14" s="135">
        <v>4</v>
      </c>
      <c r="CP14" s="136"/>
      <c r="CQ14" s="129">
        <f t="shared" si="20"/>
        <v>3</v>
      </c>
      <c r="CR14" s="129">
        <f t="shared" si="20"/>
        <v>6</v>
      </c>
      <c r="CS14" s="202">
        <v>4</v>
      </c>
      <c r="CT14" s="200">
        <f>CS7-CR14</f>
        <v>13</v>
      </c>
      <c r="CU14" s="130">
        <f t="shared" si="21"/>
        <v>1</v>
      </c>
      <c r="CV14" s="131">
        <f t="shared" si="22"/>
        <v>-1</v>
      </c>
      <c r="CW14" s="60">
        <f t="shared" si="23"/>
        <v>2</v>
      </c>
      <c r="CX14" s="105"/>
      <c r="CY14" s="108"/>
      <c r="CZ14" s="127">
        <v>4</v>
      </c>
      <c r="DA14" s="132">
        <f t="shared" si="58"/>
        <v>155</v>
      </c>
      <c r="DB14" s="133">
        <v>381</v>
      </c>
      <c r="DC14" s="128">
        <f t="shared" si="59"/>
        <v>3</v>
      </c>
      <c r="DD14" s="134">
        <f t="shared" si="59"/>
        <v>6</v>
      </c>
      <c r="DE14" s="201"/>
      <c r="DF14" s="135">
        <v>4</v>
      </c>
      <c r="DG14" s="136"/>
      <c r="DH14" s="129">
        <f t="shared" si="24"/>
        <v>3</v>
      </c>
      <c r="DI14" s="129">
        <f t="shared" si="24"/>
        <v>6</v>
      </c>
      <c r="DJ14" s="202">
        <v>4</v>
      </c>
      <c r="DK14" s="200">
        <f>DJ7-DI14</f>
        <v>12</v>
      </c>
      <c r="DL14" s="130">
        <f t="shared" si="25"/>
        <v>1</v>
      </c>
      <c r="DM14" s="131">
        <f t="shared" si="26"/>
        <v>-1</v>
      </c>
      <c r="DN14" s="60">
        <f t="shared" si="27"/>
        <v>2</v>
      </c>
      <c r="DO14" s="105"/>
      <c r="DP14" s="108"/>
      <c r="DQ14" s="127">
        <v>4</v>
      </c>
      <c r="DR14" s="132">
        <f t="shared" si="60"/>
        <v>155</v>
      </c>
      <c r="DS14" s="133">
        <v>381</v>
      </c>
      <c r="DT14" s="128">
        <f t="shared" si="61"/>
        <v>3</v>
      </c>
      <c r="DU14" s="134">
        <f t="shared" si="61"/>
        <v>6</v>
      </c>
      <c r="DV14" s="201"/>
      <c r="DW14" s="135">
        <v>4</v>
      </c>
      <c r="DX14" s="136"/>
      <c r="DY14" s="129">
        <f t="shared" si="28"/>
        <v>3</v>
      </c>
      <c r="DZ14" s="129">
        <f t="shared" si="28"/>
        <v>6</v>
      </c>
      <c r="EA14" s="202"/>
      <c r="EB14" s="203">
        <f>EA7-DZ14</f>
        <v>15</v>
      </c>
      <c r="EC14" s="203">
        <f t="shared" si="29"/>
        <v>1</v>
      </c>
      <c r="ED14" s="203">
        <f t="shared" si="30"/>
        <v>3</v>
      </c>
      <c r="EE14" s="60" t="str">
        <f t="shared" si="31"/>
        <v/>
      </c>
      <c r="EF14" s="105"/>
      <c r="EG14" s="108"/>
      <c r="EH14" s="127">
        <v>4</v>
      </c>
      <c r="EI14" s="132">
        <f t="shared" si="62"/>
        <v>155</v>
      </c>
      <c r="EJ14" s="133">
        <v>381</v>
      </c>
      <c r="EK14" s="128">
        <f t="shared" si="63"/>
        <v>3</v>
      </c>
      <c r="EL14" s="134">
        <f t="shared" si="63"/>
        <v>6</v>
      </c>
      <c r="EM14" s="201"/>
      <c r="EN14" s="135">
        <v>4</v>
      </c>
      <c r="EO14" s="136"/>
      <c r="EP14" s="129">
        <f t="shared" si="32"/>
        <v>3</v>
      </c>
      <c r="EQ14" s="129">
        <f t="shared" si="32"/>
        <v>6</v>
      </c>
      <c r="ER14" s="202"/>
      <c r="ES14" s="203">
        <f>ER7-EQ14</f>
        <v>-6</v>
      </c>
      <c r="ET14" s="203">
        <f t="shared" si="33"/>
        <v>0</v>
      </c>
      <c r="EU14" s="203">
        <f t="shared" si="34"/>
        <v>3</v>
      </c>
      <c r="EV14" s="60" t="str">
        <f t="shared" si="35"/>
        <v/>
      </c>
      <c r="EW14" s="105"/>
      <c r="EX14" s="108"/>
      <c r="EY14" s="127">
        <v>4</v>
      </c>
      <c r="EZ14" s="132">
        <f t="shared" si="64"/>
        <v>155</v>
      </c>
      <c r="FA14" s="133">
        <v>381</v>
      </c>
      <c r="FB14" s="128">
        <f t="shared" si="65"/>
        <v>3</v>
      </c>
      <c r="FC14" s="134">
        <f t="shared" si="65"/>
        <v>6</v>
      </c>
      <c r="FD14" s="201"/>
      <c r="FE14" s="135">
        <v>4</v>
      </c>
      <c r="FF14" s="136"/>
      <c r="FG14" s="129">
        <f t="shared" si="36"/>
        <v>3</v>
      </c>
      <c r="FH14" s="129">
        <f t="shared" si="36"/>
        <v>6</v>
      </c>
      <c r="FI14" s="202"/>
      <c r="FJ14" s="200">
        <f>FI7-FH14</f>
        <v>-6</v>
      </c>
      <c r="FK14" s="130">
        <f t="shared" si="37"/>
        <v>0</v>
      </c>
      <c r="FL14" s="131">
        <f t="shared" si="38"/>
        <v>3</v>
      </c>
      <c r="FM14" s="60" t="str">
        <f t="shared" si="39"/>
        <v/>
      </c>
      <c r="FN14" s="105"/>
      <c r="FO14" s="108"/>
      <c r="FP14" s="127">
        <v>4</v>
      </c>
      <c r="FQ14" s="132">
        <f t="shared" si="66"/>
        <v>155</v>
      </c>
      <c r="FR14" s="133">
        <v>381</v>
      </c>
      <c r="FS14" s="128">
        <f t="shared" si="67"/>
        <v>3</v>
      </c>
      <c r="FT14" s="134">
        <f t="shared" si="67"/>
        <v>6</v>
      </c>
      <c r="FU14" s="201"/>
      <c r="FV14" s="135">
        <v>4</v>
      </c>
      <c r="FW14" s="136"/>
      <c r="FX14" s="129">
        <f t="shared" si="40"/>
        <v>3</v>
      </c>
      <c r="FY14" s="129">
        <f t="shared" si="40"/>
        <v>6</v>
      </c>
      <c r="FZ14" s="202"/>
      <c r="GA14" s="200">
        <f>FZ7-FY14</f>
        <v>-6</v>
      </c>
      <c r="GB14" s="130">
        <f t="shared" si="41"/>
        <v>0</v>
      </c>
      <c r="GC14" s="131">
        <f t="shared" si="42"/>
        <v>3</v>
      </c>
      <c r="GD14" s="60" t="str">
        <f t="shared" si="43"/>
        <v/>
      </c>
      <c r="GE14" s="105"/>
      <c r="GF14" s="108"/>
      <c r="GG14" s="127">
        <v>4</v>
      </c>
      <c r="GH14" s="132">
        <f t="shared" si="68"/>
        <v>155</v>
      </c>
      <c r="GI14" s="133">
        <v>381</v>
      </c>
      <c r="GJ14" s="128">
        <f t="shared" si="69"/>
        <v>3</v>
      </c>
      <c r="GK14" s="134">
        <f t="shared" si="69"/>
        <v>6</v>
      </c>
      <c r="GL14" s="201"/>
      <c r="GM14" s="135">
        <v>4</v>
      </c>
      <c r="GN14" s="136"/>
      <c r="GO14" s="129">
        <f t="shared" si="44"/>
        <v>3</v>
      </c>
      <c r="GP14" s="129">
        <f t="shared" si="44"/>
        <v>6</v>
      </c>
      <c r="GQ14" s="202"/>
      <c r="GR14" s="200">
        <f>GQ7-GP14</f>
        <v>-6</v>
      </c>
      <c r="GS14" s="130">
        <f t="shared" si="45"/>
        <v>0</v>
      </c>
      <c r="GT14" s="131">
        <f t="shared" si="46"/>
        <v>3</v>
      </c>
      <c r="GU14" s="60" t="str">
        <f t="shared" si="47"/>
        <v/>
      </c>
      <c r="GV14" s="204"/>
      <c r="GW14" s="205"/>
    </row>
    <row r="15" spans="1:205" s="61" customFormat="1" ht="16.149999999999999" customHeight="1">
      <c r="A15" s="51"/>
      <c r="B15" s="52">
        <v>5</v>
      </c>
      <c r="C15" s="227">
        <v>249</v>
      </c>
      <c r="D15" s="227">
        <v>226</v>
      </c>
      <c r="E15" s="228">
        <v>4</v>
      </c>
      <c r="F15" s="229">
        <v>12</v>
      </c>
      <c r="G15" s="56"/>
      <c r="H15" s="57">
        <v>5</v>
      </c>
      <c r="I15" s="58"/>
      <c r="J15" s="59">
        <f t="shared" si="0"/>
        <v>4</v>
      </c>
      <c r="K15" s="59">
        <f t="shared" si="0"/>
        <v>12</v>
      </c>
      <c r="L15" s="199">
        <v>6</v>
      </c>
      <c r="M15" s="200">
        <f>L7-K15</f>
        <v>15</v>
      </c>
      <c r="N15" s="130">
        <f t="shared" si="1"/>
        <v>1</v>
      </c>
      <c r="O15" s="131">
        <f t="shared" si="2"/>
        <v>-2</v>
      </c>
      <c r="P15" s="60">
        <f t="shared" si="3"/>
        <v>1</v>
      </c>
      <c r="Q15" s="105"/>
      <c r="R15" s="108"/>
      <c r="S15" s="127">
        <v>5</v>
      </c>
      <c r="T15" s="132">
        <f t="shared" si="48"/>
        <v>249</v>
      </c>
      <c r="U15" s="133">
        <v>381</v>
      </c>
      <c r="V15" s="128">
        <f t="shared" si="49"/>
        <v>4</v>
      </c>
      <c r="W15" s="134">
        <f t="shared" si="49"/>
        <v>12</v>
      </c>
      <c r="X15" s="201"/>
      <c r="Y15" s="135">
        <v>5</v>
      </c>
      <c r="Z15" s="136"/>
      <c r="AA15" s="129">
        <f t="shared" si="4"/>
        <v>4</v>
      </c>
      <c r="AB15" s="129">
        <f t="shared" si="4"/>
        <v>12</v>
      </c>
      <c r="AC15" s="202">
        <v>5</v>
      </c>
      <c r="AD15" s="200">
        <f>AC7-AB15</f>
        <v>5</v>
      </c>
      <c r="AE15" s="130">
        <f t="shared" si="5"/>
        <v>1</v>
      </c>
      <c r="AF15" s="131">
        <f t="shared" si="6"/>
        <v>-1</v>
      </c>
      <c r="AG15" s="60">
        <f t="shared" si="7"/>
        <v>2</v>
      </c>
      <c r="AH15" s="105"/>
      <c r="AI15" s="108"/>
      <c r="AJ15" s="127">
        <v>5</v>
      </c>
      <c r="AK15" s="132">
        <f t="shared" si="50"/>
        <v>249</v>
      </c>
      <c r="AL15" s="133">
        <v>381</v>
      </c>
      <c r="AM15" s="128">
        <f t="shared" si="51"/>
        <v>4</v>
      </c>
      <c r="AN15" s="134">
        <f t="shared" si="51"/>
        <v>12</v>
      </c>
      <c r="AO15" s="201"/>
      <c r="AP15" s="135">
        <v>5</v>
      </c>
      <c r="AQ15" s="136"/>
      <c r="AR15" s="129">
        <f t="shared" si="8"/>
        <v>4</v>
      </c>
      <c r="AS15" s="129">
        <f t="shared" si="8"/>
        <v>12</v>
      </c>
      <c r="AT15" s="202">
        <v>7</v>
      </c>
      <c r="AU15" s="200">
        <f>AT7-AS15</f>
        <v>16</v>
      </c>
      <c r="AV15" s="130">
        <f t="shared" si="9"/>
        <v>1</v>
      </c>
      <c r="AW15" s="131">
        <f t="shared" si="10"/>
        <v>-3</v>
      </c>
      <c r="AX15" s="60">
        <f t="shared" si="11"/>
        <v>0</v>
      </c>
      <c r="AY15" s="105"/>
      <c r="AZ15" s="108"/>
      <c r="BA15" s="127">
        <v>5</v>
      </c>
      <c r="BB15" s="132">
        <f t="shared" si="52"/>
        <v>249</v>
      </c>
      <c r="BC15" s="133">
        <v>381</v>
      </c>
      <c r="BD15" s="128">
        <f t="shared" si="53"/>
        <v>4</v>
      </c>
      <c r="BE15" s="134">
        <f t="shared" si="53"/>
        <v>12</v>
      </c>
      <c r="BF15" s="201"/>
      <c r="BG15" s="135">
        <v>5</v>
      </c>
      <c r="BH15" s="136"/>
      <c r="BI15" s="129">
        <f t="shared" si="12"/>
        <v>4</v>
      </c>
      <c r="BJ15" s="129">
        <f t="shared" si="12"/>
        <v>12</v>
      </c>
      <c r="BK15" s="202">
        <v>7</v>
      </c>
      <c r="BL15" s="200">
        <f>BK7-BJ15</f>
        <v>16</v>
      </c>
      <c r="BM15" s="130">
        <f t="shared" si="13"/>
        <v>1</v>
      </c>
      <c r="BN15" s="131">
        <f t="shared" si="14"/>
        <v>-3</v>
      </c>
      <c r="BO15" s="60">
        <f t="shared" si="15"/>
        <v>0</v>
      </c>
      <c r="BP15" s="105"/>
      <c r="BQ15" s="108"/>
      <c r="BR15" s="127">
        <v>5</v>
      </c>
      <c r="BS15" s="132">
        <f t="shared" si="54"/>
        <v>249</v>
      </c>
      <c r="BT15" s="133">
        <v>381</v>
      </c>
      <c r="BU15" s="128">
        <f t="shared" si="55"/>
        <v>4</v>
      </c>
      <c r="BV15" s="134">
        <f t="shared" si="55"/>
        <v>12</v>
      </c>
      <c r="BW15" s="201"/>
      <c r="BX15" s="135">
        <v>5</v>
      </c>
      <c r="BY15" s="136"/>
      <c r="BZ15" s="129">
        <f t="shared" si="16"/>
        <v>4</v>
      </c>
      <c r="CA15" s="129">
        <f t="shared" si="16"/>
        <v>12</v>
      </c>
      <c r="CB15" s="202">
        <v>4</v>
      </c>
      <c r="CC15" s="200">
        <f>CB7-CA15</f>
        <v>4</v>
      </c>
      <c r="CD15" s="130">
        <f t="shared" si="17"/>
        <v>1</v>
      </c>
      <c r="CE15" s="131">
        <f t="shared" si="18"/>
        <v>0</v>
      </c>
      <c r="CF15" s="60">
        <f t="shared" si="19"/>
        <v>3</v>
      </c>
      <c r="CG15" s="105"/>
      <c r="CH15" s="108"/>
      <c r="CI15" s="127">
        <v>5</v>
      </c>
      <c r="CJ15" s="132">
        <f t="shared" si="56"/>
        <v>249</v>
      </c>
      <c r="CK15" s="133">
        <v>381</v>
      </c>
      <c r="CL15" s="128">
        <f t="shared" si="57"/>
        <v>4</v>
      </c>
      <c r="CM15" s="134">
        <f t="shared" si="57"/>
        <v>12</v>
      </c>
      <c r="CN15" s="201"/>
      <c r="CO15" s="135">
        <v>5</v>
      </c>
      <c r="CP15" s="136"/>
      <c r="CQ15" s="129">
        <f t="shared" si="20"/>
        <v>4</v>
      </c>
      <c r="CR15" s="129">
        <f t="shared" si="20"/>
        <v>12</v>
      </c>
      <c r="CS15" s="202">
        <v>5</v>
      </c>
      <c r="CT15" s="200">
        <f>CS7-CR15</f>
        <v>7</v>
      </c>
      <c r="CU15" s="130">
        <f t="shared" si="21"/>
        <v>1</v>
      </c>
      <c r="CV15" s="131">
        <f t="shared" si="22"/>
        <v>-1</v>
      </c>
      <c r="CW15" s="60">
        <f t="shared" si="23"/>
        <v>2</v>
      </c>
      <c r="CX15" s="105"/>
      <c r="CY15" s="108"/>
      <c r="CZ15" s="127">
        <v>5</v>
      </c>
      <c r="DA15" s="132">
        <f t="shared" si="58"/>
        <v>249</v>
      </c>
      <c r="DB15" s="133">
        <v>381</v>
      </c>
      <c r="DC15" s="128">
        <f t="shared" si="59"/>
        <v>4</v>
      </c>
      <c r="DD15" s="134">
        <f t="shared" si="59"/>
        <v>12</v>
      </c>
      <c r="DE15" s="201"/>
      <c r="DF15" s="135">
        <v>5</v>
      </c>
      <c r="DG15" s="136"/>
      <c r="DH15" s="129">
        <f t="shared" si="24"/>
        <v>4</v>
      </c>
      <c r="DI15" s="129">
        <f t="shared" si="24"/>
        <v>12</v>
      </c>
      <c r="DJ15" s="202">
        <v>7</v>
      </c>
      <c r="DK15" s="200">
        <f>DJ7-DI15</f>
        <v>6</v>
      </c>
      <c r="DL15" s="130">
        <f t="shared" si="25"/>
        <v>1</v>
      </c>
      <c r="DM15" s="131">
        <f t="shared" si="26"/>
        <v>-3</v>
      </c>
      <c r="DN15" s="60">
        <f t="shared" si="27"/>
        <v>0</v>
      </c>
      <c r="DO15" s="105"/>
      <c r="DP15" s="108"/>
      <c r="DQ15" s="127">
        <v>5</v>
      </c>
      <c r="DR15" s="132">
        <f t="shared" si="60"/>
        <v>249</v>
      </c>
      <c r="DS15" s="133">
        <v>381</v>
      </c>
      <c r="DT15" s="128">
        <f t="shared" si="61"/>
        <v>4</v>
      </c>
      <c r="DU15" s="134">
        <f t="shared" si="61"/>
        <v>12</v>
      </c>
      <c r="DV15" s="201"/>
      <c r="DW15" s="135">
        <v>5</v>
      </c>
      <c r="DX15" s="136"/>
      <c r="DY15" s="129">
        <f t="shared" si="28"/>
        <v>4</v>
      </c>
      <c r="DZ15" s="129">
        <f t="shared" si="28"/>
        <v>12</v>
      </c>
      <c r="EA15" s="202"/>
      <c r="EB15" s="203">
        <f>EA7-DZ15</f>
        <v>9</v>
      </c>
      <c r="EC15" s="203">
        <f t="shared" si="29"/>
        <v>1</v>
      </c>
      <c r="ED15" s="203">
        <f t="shared" si="30"/>
        <v>4</v>
      </c>
      <c r="EE15" s="60" t="str">
        <f t="shared" si="31"/>
        <v/>
      </c>
      <c r="EF15" s="105"/>
      <c r="EG15" s="108"/>
      <c r="EH15" s="127">
        <v>5</v>
      </c>
      <c r="EI15" s="132">
        <f t="shared" si="62"/>
        <v>249</v>
      </c>
      <c r="EJ15" s="133">
        <v>381</v>
      </c>
      <c r="EK15" s="128">
        <f t="shared" si="63"/>
        <v>4</v>
      </c>
      <c r="EL15" s="134">
        <f t="shared" si="63"/>
        <v>12</v>
      </c>
      <c r="EM15" s="201"/>
      <c r="EN15" s="135">
        <v>5</v>
      </c>
      <c r="EO15" s="136"/>
      <c r="EP15" s="129">
        <f t="shared" si="32"/>
        <v>4</v>
      </c>
      <c r="EQ15" s="129">
        <f t="shared" si="32"/>
        <v>12</v>
      </c>
      <c r="ER15" s="202"/>
      <c r="ES15" s="203">
        <f>ER7-EQ15</f>
        <v>-12</v>
      </c>
      <c r="ET15" s="203">
        <f t="shared" si="33"/>
        <v>0</v>
      </c>
      <c r="EU15" s="203">
        <f t="shared" si="34"/>
        <v>4</v>
      </c>
      <c r="EV15" s="60" t="str">
        <f t="shared" si="35"/>
        <v/>
      </c>
      <c r="EW15" s="105"/>
      <c r="EX15" s="108"/>
      <c r="EY15" s="127">
        <v>5</v>
      </c>
      <c r="EZ15" s="132">
        <f t="shared" si="64"/>
        <v>249</v>
      </c>
      <c r="FA15" s="133">
        <v>381</v>
      </c>
      <c r="FB15" s="128">
        <f t="shared" si="65"/>
        <v>4</v>
      </c>
      <c r="FC15" s="134">
        <f t="shared" si="65"/>
        <v>12</v>
      </c>
      <c r="FD15" s="201"/>
      <c r="FE15" s="135">
        <v>5</v>
      </c>
      <c r="FF15" s="136"/>
      <c r="FG15" s="129">
        <f t="shared" si="36"/>
        <v>4</v>
      </c>
      <c r="FH15" s="129">
        <f t="shared" si="36"/>
        <v>12</v>
      </c>
      <c r="FI15" s="202"/>
      <c r="FJ15" s="200">
        <f>FI7-FH15</f>
        <v>-12</v>
      </c>
      <c r="FK15" s="130">
        <f t="shared" si="37"/>
        <v>0</v>
      </c>
      <c r="FL15" s="131">
        <f t="shared" si="38"/>
        <v>4</v>
      </c>
      <c r="FM15" s="60" t="str">
        <f t="shared" si="39"/>
        <v/>
      </c>
      <c r="FN15" s="105"/>
      <c r="FO15" s="108"/>
      <c r="FP15" s="127">
        <v>5</v>
      </c>
      <c r="FQ15" s="132">
        <f t="shared" si="66"/>
        <v>249</v>
      </c>
      <c r="FR15" s="133">
        <v>381</v>
      </c>
      <c r="FS15" s="128">
        <f t="shared" si="67"/>
        <v>4</v>
      </c>
      <c r="FT15" s="134">
        <f t="shared" si="67"/>
        <v>12</v>
      </c>
      <c r="FU15" s="201"/>
      <c r="FV15" s="135">
        <v>5</v>
      </c>
      <c r="FW15" s="136"/>
      <c r="FX15" s="129">
        <f t="shared" si="40"/>
        <v>4</v>
      </c>
      <c r="FY15" s="129">
        <f t="shared" si="40"/>
        <v>12</v>
      </c>
      <c r="FZ15" s="202"/>
      <c r="GA15" s="200">
        <f>FZ7-FY15</f>
        <v>-12</v>
      </c>
      <c r="GB15" s="130">
        <f t="shared" si="41"/>
        <v>0</v>
      </c>
      <c r="GC15" s="131">
        <f t="shared" si="42"/>
        <v>4</v>
      </c>
      <c r="GD15" s="60" t="str">
        <f t="shared" si="43"/>
        <v/>
      </c>
      <c r="GE15" s="105"/>
      <c r="GF15" s="108"/>
      <c r="GG15" s="127">
        <v>5</v>
      </c>
      <c r="GH15" s="132">
        <f t="shared" si="68"/>
        <v>249</v>
      </c>
      <c r="GI15" s="133">
        <v>381</v>
      </c>
      <c r="GJ15" s="128">
        <f t="shared" si="69"/>
        <v>4</v>
      </c>
      <c r="GK15" s="134">
        <f t="shared" si="69"/>
        <v>12</v>
      </c>
      <c r="GL15" s="201"/>
      <c r="GM15" s="135">
        <v>5</v>
      </c>
      <c r="GN15" s="136"/>
      <c r="GO15" s="129">
        <f t="shared" si="44"/>
        <v>4</v>
      </c>
      <c r="GP15" s="129">
        <f t="shared" si="44"/>
        <v>12</v>
      </c>
      <c r="GQ15" s="202"/>
      <c r="GR15" s="200">
        <f>GQ7-GP15</f>
        <v>-12</v>
      </c>
      <c r="GS15" s="130">
        <f t="shared" si="45"/>
        <v>0</v>
      </c>
      <c r="GT15" s="131">
        <f t="shared" si="46"/>
        <v>4</v>
      </c>
      <c r="GU15" s="60" t="str">
        <f t="shared" si="47"/>
        <v/>
      </c>
      <c r="GV15" s="204"/>
      <c r="GW15" s="205"/>
    </row>
    <row r="16" spans="1:205" s="61" customFormat="1" ht="16.149999999999999" customHeight="1">
      <c r="A16" s="51"/>
      <c r="B16" s="52">
        <v>6</v>
      </c>
      <c r="C16" s="227">
        <v>152</v>
      </c>
      <c r="D16" s="227">
        <v>359</v>
      </c>
      <c r="E16" s="228">
        <v>3</v>
      </c>
      <c r="F16" s="229">
        <v>4</v>
      </c>
      <c r="G16" s="56"/>
      <c r="H16" s="57">
        <v>6</v>
      </c>
      <c r="I16" s="58"/>
      <c r="J16" s="59">
        <f t="shared" si="0"/>
        <v>3</v>
      </c>
      <c r="K16" s="59">
        <f t="shared" si="0"/>
        <v>4</v>
      </c>
      <c r="L16" s="199">
        <v>7</v>
      </c>
      <c r="M16" s="200">
        <f>L7-K16</f>
        <v>23</v>
      </c>
      <c r="N16" s="130">
        <f t="shared" si="1"/>
        <v>2</v>
      </c>
      <c r="O16" s="131">
        <f t="shared" si="2"/>
        <v>-4</v>
      </c>
      <c r="P16" s="60">
        <f t="shared" si="3"/>
        <v>0</v>
      </c>
      <c r="Q16" s="105"/>
      <c r="R16" s="108"/>
      <c r="S16" s="127">
        <v>6</v>
      </c>
      <c r="T16" s="132">
        <f t="shared" si="48"/>
        <v>152</v>
      </c>
      <c r="U16" s="133">
        <v>381</v>
      </c>
      <c r="V16" s="128">
        <f t="shared" si="49"/>
        <v>3</v>
      </c>
      <c r="W16" s="134">
        <f t="shared" si="49"/>
        <v>4</v>
      </c>
      <c r="X16" s="201"/>
      <c r="Y16" s="135">
        <v>6</v>
      </c>
      <c r="Z16" s="136"/>
      <c r="AA16" s="129">
        <f t="shared" si="4"/>
        <v>3</v>
      </c>
      <c r="AB16" s="129">
        <f t="shared" si="4"/>
        <v>4</v>
      </c>
      <c r="AC16" s="202">
        <v>4</v>
      </c>
      <c r="AD16" s="200">
        <f>AC7-AB16</f>
        <v>13</v>
      </c>
      <c r="AE16" s="130">
        <f t="shared" si="5"/>
        <v>1</v>
      </c>
      <c r="AF16" s="131">
        <f t="shared" si="6"/>
        <v>-1</v>
      </c>
      <c r="AG16" s="60">
        <f t="shared" si="7"/>
        <v>2</v>
      </c>
      <c r="AH16" s="105"/>
      <c r="AI16" s="108"/>
      <c r="AJ16" s="127">
        <v>6</v>
      </c>
      <c r="AK16" s="132">
        <f t="shared" si="50"/>
        <v>152</v>
      </c>
      <c r="AL16" s="133">
        <v>381</v>
      </c>
      <c r="AM16" s="128">
        <f t="shared" si="51"/>
        <v>3</v>
      </c>
      <c r="AN16" s="134">
        <f t="shared" si="51"/>
        <v>4</v>
      </c>
      <c r="AO16" s="201"/>
      <c r="AP16" s="135">
        <v>6</v>
      </c>
      <c r="AQ16" s="136"/>
      <c r="AR16" s="129">
        <f t="shared" si="8"/>
        <v>3</v>
      </c>
      <c r="AS16" s="129">
        <f t="shared" si="8"/>
        <v>4</v>
      </c>
      <c r="AT16" s="202">
        <v>5</v>
      </c>
      <c r="AU16" s="200">
        <f>AT7-AS16</f>
        <v>24</v>
      </c>
      <c r="AV16" s="130">
        <f t="shared" si="9"/>
        <v>2</v>
      </c>
      <c r="AW16" s="131">
        <f t="shared" si="10"/>
        <v>-2</v>
      </c>
      <c r="AX16" s="60">
        <f t="shared" si="11"/>
        <v>2</v>
      </c>
      <c r="AY16" s="105"/>
      <c r="AZ16" s="108"/>
      <c r="BA16" s="127">
        <v>6</v>
      </c>
      <c r="BB16" s="132">
        <f t="shared" si="52"/>
        <v>152</v>
      </c>
      <c r="BC16" s="133">
        <v>381</v>
      </c>
      <c r="BD16" s="128">
        <f t="shared" si="53"/>
        <v>3</v>
      </c>
      <c r="BE16" s="134">
        <f t="shared" si="53"/>
        <v>4</v>
      </c>
      <c r="BF16" s="201"/>
      <c r="BG16" s="135">
        <v>6</v>
      </c>
      <c r="BH16" s="136"/>
      <c r="BI16" s="129">
        <f t="shared" si="12"/>
        <v>3</v>
      </c>
      <c r="BJ16" s="129">
        <f t="shared" si="12"/>
        <v>4</v>
      </c>
      <c r="BK16" s="202">
        <v>6</v>
      </c>
      <c r="BL16" s="200">
        <f>BK7-BJ16</f>
        <v>24</v>
      </c>
      <c r="BM16" s="130">
        <f t="shared" si="13"/>
        <v>2</v>
      </c>
      <c r="BN16" s="131">
        <f t="shared" si="14"/>
        <v>-3</v>
      </c>
      <c r="BO16" s="60">
        <f t="shared" si="15"/>
        <v>1</v>
      </c>
      <c r="BP16" s="105"/>
      <c r="BQ16" s="108"/>
      <c r="BR16" s="127">
        <v>6</v>
      </c>
      <c r="BS16" s="132">
        <f t="shared" si="54"/>
        <v>152</v>
      </c>
      <c r="BT16" s="133">
        <v>381</v>
      </c>
      <c r="BU16" s="128">
        <f t="shared" si="55"/>
        <v>3</v>
      </c>
      <c r="BV16" s="134">
        <f t="shared" si="55"/>
        <v>4</v>
      </c>
      <c r="BW16" s="201"/>
      <c r="BX16" s="135">
        <v>6</v>
      </c>
      <c r="BY16" s="136"/>
      <c r="BZ16" s="129">
        <f t="shared" si="16"/>
        <v>3</v>
      </c>
      <c r="CA16" s="129">
        <f t="shared" si="16"/>
        <v>4</v>
      </c>
      <c r="CB16" s="202">
        <v>5</v>
      </c>
      <c r="CC16" s="200">
        <f>CB7-CA16</f>
        <v>12</v>
      </c>
      <c r="CD16" s="130">
        <f t="shared" si="17"/>
        <v>1</v>
      </c>
      <c r="CE16" s="131">
        <f t="shared" si="18"/>
        <v>-2</v>
      </c>
      <c r="CF16" s="60">
        <f t="shared" si="19"/>
        <v>1</v>
      </c>
      <c r="CG16" s="105"/>
      <c r="CH16" s="108"/>
      <c r="CI16" s="127">
        <v>6</v>
      </c>
      <c r="CJ16" s="132">
        <f t="shared" si="56"/>
        <v>152</v>
      </c>
      <c r="CK16" s="133">
        <v>381</v>
      </c>
      <c r="CL16" s="128">
        <f t="shared" si="57"/>
        <v>3</v>
      </c>
      <c r="CM16" s="134">
        <f t="shared" si="57"/>
        <v>4</v>
      </c>
      <c r="CN16" s="201"/>
      <c r="CO16" s="135">
        <v>6</v>
      </c>
      <c r="CP16" s="136"/>
      <c r="CQ16" s="129">
        <f t="shared" si="20"/>
        <v>3</v>
      </c>
      <c r="CR16" s="129">
        <f t="shared" si="20"/>
        <v>4</v>
      </c>
      <c r="CS16" s="202">
        <v>5</v>
      </c>
      <c r="CT16" s="200">
        <f>CS7-CR16</f>
        <v>15</v>
      </c>
      <c r="CU16" s="130">
        <f t="shared" si="21"/>
        <v>1</v>
      </c>
      <c r="CV16" s="131">
        <f t="shared" si="22"/>
        <v>-2</v>
      </c>
      <c r="CW16" s="60">
        <f t="shared" si="23"/>
        <v>1</v>
      </c>
      <c r="CX16" s="105"/>
      <c r="CY16" s="108"/>
      <c r="CZ16" s="127">
        <v>6</v>
      </c>
      <c r="DA16" s="132">
        <f t="shared" si="58"/>
        <v>152</v>
      </c>
      <c r="DB16" s="133">
        <v>381</v>
      </c>
      <c r="DC16" s="128">
        <f t="shared" si="59"/>
        <v>3</v>
      </c>
      <c r="DD16" s="134">
        <f t="shared" si="59"/>
        <v>4</v>
      </c>
      <c r="DE16" s="201"/>
      <c r="DF16" s="135">
        <v>6</v>
      </c>
      <c r="DG16" s="136"/>
      <c r="DH16" s="129">
        <f t="shared" si="24"/>
        <v>3</v>
      </c>
      <c r="DI16" s="129">
        <f t="shared" si="24"/>
        <v>4</v>
      </c>
      <c r="DJ16" s="202">
        <v>6</v>
      </c>
      <c r="DK16" s="200">
        <f>DJ7-DI16</f>
        <v>14</v>
      </c>
      <c r="DL16" s="130">
        <f t="shared" si="25"/>
        <v>1</v>
      </c>
      <c r="DM16" s="131">
        <f t="shared" si="26"/>
        <v>-3</v>
      </c>
      <c r="DN16" s="60">
        <f t="shared" si="27"/>
        <v>0</v>
      </c>
      <c r="DO16" s="105"/>
      <c r="DP16" s="108"/>
      <c r="DQ16" s="127">
        <v>6</v>
      </c>
      <c r="DR16" s="132">
        <f t="shared" si="60"/>
        <v>152</v>
      </c>
      <c r="DS16" s="133">
        <v>381</v>
      </c>
      <c r="DT16" s="128">
        <f t="shared" si="61"/>
        <v>3</v>
      </c>
      <c r="DU16" s="134">
        <f t="shared" si="61"/>
        <v>4</v>
      </c>
      <c r="DV16" s="201"/>
      <c r="DW16" s="135">
        <v>6</v>
      </c>
      <c r="DX16" s="136"/>
      <c r="DY16" s="129">
        <f t="shared" si="28"/>
        <v>3</v>
      </c>
      <c r="DZ16" s="129">
        <f t="shared" si="28"/>
        <v>4</v>
      </c>
      <c r="EA16" s="202"/>
      <c r="EB16" s="203">
        <f>EA7-DZ16</f>
        <v>17</v>
      </c>
      <c r="EC16" s="203">
        <f t="shared" si="29"/>
        <v>1</v>
      </c>
      <c r="ED16" s="203">
        <f t="shared" si="30"/>
        <v>3</v>
      </c>
      <c r="EE16" s="60" t="str">
        <f t="shared" si="31"/>
        <v/>
      </c>
      <c r="EF16" s="105"/>
      <c r="EG16" s="108"/>
      <c r="EH16" s="127">
        <v>6</v>
      </c>
      <c r="EI16" s="132">
        <f t="shared" si="62"/>
        <v>152</v>
      </c>
      <c r="EJ16" s="133">
        <v>381</v>
      </c>
      <c r="EK16" s="128">
        <f t="shared" si="63"/>
        <v>3</v>
      </c>
      <c r="EL16" s="134">
        <f t="shared" si="63"/>
        <v>4</v>
      </c>
      <c r="EM16" s="201"/>
      <c r="EN16" s="135">
        <v>6</v>
      </c>
      <c r="EO16" s="136"/>
      <c r="EP16" s="129">
        <f t="shared" si="32"/>
        <v>3</v>
      </c>
      <c r="EQ16" s="129">
        <f t="shared" si="32"/>
        <v>4</v>
      </c>
      <c r="ER16" s="202"/>
      <c r="ES16" s="203">
        <f>ER7-EQ16</f>
        <v>-4</v>
      </c>
      <c r="ET16" s="203">
        <f t="shared" si="33"/>
        <v>0</v>
      </c>
      <c r="EU16" s="203">
        <f t="shared" si="34"/>
        <v>3</v>
      </c>
      <c r="EV16" s="60" t="str">
        <f t="shared" si="35"/>
        <v/>
      </c>
      <c r="EW16" s="105"/>
      <c r="EX16" s="108"/>
      <c r="EY16" s="127">
        <v>6</v>
      </c>
      <c r="EZ16" s="132">
        <f t="shared" si="64"/>
        <v>152</v>
      </c>
      <c r="FA16" s="133">
        <v>381</v>
      </c>
      <c r="FB16" s="128">
        <f t="shared" si="65"/>
        <v>3</v>
      </c>
      <c r="FC16" s="134">
        <f t="shared" si="65"/>
        <v>4</v>
      </c>
      <c r="FD16" s="201"/>
      <c r="FE16" s="135">
        <v>6</v>
      </c>
      <c r="FF16" s="136"/>
      <c r="FG16" s="129">
        <f t="shared" si="36"/>
        <v>3</v>
      </c>
      <c r="FH16" s="129">
        <f t="shared" si="36"/>
        <v>4</v>
      </c>
      <c r="FI16" s="202"/>
      <c r="FJ16" s="200">
        <f>FI7-FH16</f>
        <v>-4</v>
      </c>
      <c r="FK16" s="130">
        <f t="shared" si="37"/>
        <v>0</v>
      </c>
      <c r="FL16" s="131">
        <f t="shared" si="38"/>
        <v>3</v>
      </c>
      <c r="FM16" s="60" t="str">
        <f t="shared" si="39"/>
        <v/>
      </c>
      <c r="FN16" s="105"/>
      <c r="FO16" s="108"/>
      <c r="FP16" s="127">
        <v>6</v>
      </c>
      <c r="FQ16" s="132">
        <f t="shared" si="66"/>
        <v>152</v>
      </c>
      <c r="FR16" s="133">
        <v>381</v>
      </c>
      <c r="FS16" s="128">
        <f t="shared" si="67"/>
        <v>3</v>
      </c>
      <c r="FT16" s="134">
        <f t="shared" si="67"/>
        <v>4</v>
      </c>
      <c r="FU16" s="201"/>
      <c r="FV16" s="135">
        <v>6</v>
      </c>
      <c r="FW16" s="136"/>
      <c r="FX16" s="129">
        <f t="shared" si="40"/>
        <v>3</v>
      </c>
      <c r="FY16" s="129">
        <f t="shared" si="40"/>
        <v>4</v>
      </c>
      <c r="FZ16" s="202"/>
      <c r="GA16" s="200">
        <f>FZ7-FY16</f>
        <v>-4</v>
      </c>
      <c r="GB16" s="130">
        <f t="shared" si="41"/>
        <v>0</v>
      </c>
      <c r="GC16" s="131">
        <f t="shared" si="42"/>
        <v>3</v>
      </c>
      <c r="GD16" s="60" t="str">
        <f t="shared" si="43"/>
        <v/>
      </c>
      <c r="GE16" s="105"/>
      <c r="GF16" s="108"/>
      <c r="GG16" s="127">
        <v>6</v>
      </c>
      <c r="GH16" s="132">
        <f t="shared" si="68"/>
        <v>152</v>
      </c>
      <c r="GI16" s="133">
        <v>381</v>
      </c>
      <c r="GJ16" s="128">
        <f t="shared" si="69"/>
        <v>3</v>
      </c>
      <c r="GK16" s="134">
        <f t="shared" si="69"/>
        <v>4</v>
      </c>
      <c r="GL16" s="201"/>
      <c r="GM16" s="135">
        <v>6</v>
      </c>
      <c r="GN16" s="136"/>
      <c r="GO16" s="129">
        <f t="shared" si="44"/>
        <v>3</v>
      </c>
      <c r="GP16" s="129">
        <f t="shared" si="44"/>
        <v>4</v>
      </c>
      <c r="GQ16" s="202"/>
      <c r="GR16" s="200">
        <f>GQ7-GP16</f>
        <v>-4</v>
      </c>
      <c r="GS16" s="130">
        <f t="shared" si="45"/>
        <v>0</v>
      </c>
      <c r="GT16" s="131">
        <f t="shared" si="46"/>
        <v>3</v>
      </c>
      <c r="GU16" s="60" t="str">
        <f t="shared" si="47"/>
        <v/>
      </c>
      <c r="GV16" s="204"/>
      <c r="GW16" s="205"/>
    </row>
    <row r="17" spans="1:205" s="61" customFormat="1" ht="16.149999999999999" customHeight="1">
      <c r="A17" s="51"/>
      <c r="B17" s="52">
        <v>7</v>
      </c>
      <c r="C17" s="227">
        <v>286</v>
      </c>
      <c r="D17" s="227">
        <v>383</v>
      </c>
      <c r="E17" s="228">
        <v>4</v>
      </c>
      <c r="F17" s="229">
        <v>10</v>
      </c>
      <c r="G17" s="56"/>
      <c r="H17" s="57">
        <v>7</v>
      </c>
      <c r="I17" s="58"/>
      <c r="J17" s="59">
        <f t="shared" si="0"/>
        <v>4</v>
      </c>
      <c r="K17" s="59">
        <f t="shared" si="0"/>
        <v>10</v>
      </c>
      <c r="L17" s="199">
        <v>5</v>
      </c>
      <c r="M17" s="200">
        <f>L7-K17</f>
        <v>17</v>
      </c>
      <c r="N17" s="130">
        <f t="shared" si="1"/>
        <v>1</v>
      </c>
      <c r="O17" s="131">
        <f t="shared" si="2"/>
        <v>-1</v>
      </c>
      <c r="P17" s="60">
        <f t="shared" si="3"/>
        <v>2</v>
      </c>
      <c r="Q17" s="105"/>
      <c r="R17" s="108"/>
      <c r="S17" s="127">
        <v>7</v>
      </c>
      <c r="T17" s="132">
        <f t="shared" si="48"/>
        <v>286</v>
      </c>
      <c r="U17" s="133">
        <v>381</v>
      </c>
      <c r="V17" s="128">
        <f t="shared" si="49"/>
        <v>4</v>
      </c>
      <c r="W17" s="134">
        <f t="shared" si="49"/>
        <v>10</v>
      </c>
      <c r="X17" s="201"/>
      <c r="Y17" s="135">
        <v>7</v>
      </c>
      <c r="Z17" s="136"/>
      <c r="AA17" s="129">
        <f t="shared" si="4"/>
        <v>4</v>
      </c>
      <c r="AB17" s="129">
        <f t="shared" si="4"/>
        <v>10</v>
      </c>
      <c r="AC17" s="202">
        <v>4</v>
      </c>
      <c r="AD17" s="200">
        <f>AC7-AB17</f>
        <v>7</v>
      </c>
      <c r="AE17" s="130">
        <f t="shared" si="5"/>
        <v>1</v>
      </c>
      <c r="AF17" s="131">
        <f t="shared" si="6"/>
        <v>0</v>
      </c>
      <c r="AG17" s="60">
        <f t="shared" si="7"/>
        <v>3</v>
      </c>
      <c r="AH17" s="105"/>
      <c r="AI17" s="108"/>
      <c r="AJ17" s="127">
        <v>7</v>
      </c>
      <c r="AK17" s="132">
        <f t="shared" si="50"/>
        <v>286</v>
      </c>
      <c r="AL17" s="133">
        <v>381</v>
      </c>
      <c r="AM17" s="128">
        <f t="shared" si="51"/>
        <v>4</v>
      </c>
      <c r="AN17" s="134">
        <f t="shared" si="51"/>
        <v>10</v>
      </c>
      <c r="AO17" s="201"/>
      <c r="AP17" s="135">
        <v>7</v>
      </c>
      <c r="AQ17" s="136"/>
      <c r="AR17" s="129">
        <f t="shared" si="8"/>
        <v>4</v>
      </c>
      <c r="AS17" s="129">
        <f t="shared" si="8"/>
        <v>10</v>
      </c>
      <c r="AT17" s="202">
        <v>5</v>
      </c>
      <c r="AU17" s="200">
        <f>AT7-AS17</f>
        <v>18</v>
      </c>
      <c r="AV17" s="130">
        <f t="shared" si="9"/>
        <v>2</v>
      </c>
      <c r="AW17" s="131">
        <f t="shared" si="10"/>
        <v>-1</v>
      </c>
      <c r="AX17" s="60">
        <f t="shared" si="11"/>
        <v>3</v>
      </c>
      <c r="AY17" s="105"/>
      <c r="AZ17" s="108"/>
      <c r="BA17" s="127">
        <v>7</v>
      </c>
      <c r="BB17" s="132">
        <f t="shared" si="52"/>
        <v>286</v>
      </c>
      <c r="BC17" s="133">
        <v>381</v>
      </c>
      <c r="BD17" s="128">
        <f t="shared" si="53"/>
        <v>4</v>
      </c>
      <c r="BE17" s="134">
        <f t="shared" si="53"/>
        <v>10</v>
      </c>
      <c r="BF17" s="201"/>
      <c r="BG17" s="135">
        <v>7</v>
      </c>
      <c r="BH17" s="136"/>
      <c r="BI17" s="129">
        <f t="shared" si="12"/>
        <v>4</v>
      </c>
      <c r="BJ17" s="129">
        <f t="shared" si="12"/>
        <v>10</v>
      </c>
      <c r="BK17" s="202">
        <v>7</v>
      </c>
      <c r="BL17" s="200">
        <f>BK7-BJ17</f>
        <v>18</v>
      </c>
      <c r="BM17" s="130">
        <f t="shared" si="13"/>
        <v>2</v>
      </c>
      <c r="BN17" s="131">
        <f t="shared" si="14"/>
        <v>-3</v>
      </c>
      <c r="BO17" s="60">
        <f t="shared" si="15"/>
        <v>1</v>
      </c>
      <c r="BP17" s="105"/>
      <c r="BQ17" s="108"/>
      <c r="BR17" s="127">
        <v>7</v>
      </c>
      <c r="BS17" s="132">
        <f t="shared" si="54"/>
        <v>286</v>
      </c>
      <c r="BT17" s="133">
        <v>381</v>
      </c>
      <c r="BU17" s="128">
        <f t="shared" si="55"/>
        <v>4</v>
      </c>
      <c r="BV17" s="134">
        <f t="shared" si="55"/>
        <v>10</v>
      </c>
      <c r="BW17" s="201"/>
      <c r="BX17" s="135">
        <v>7</v>
      </c>
      <c r="BY17" s="136"/>
      <c r="BZ17" s="129">
        <f t="shared" si="16"/>
        <v>4</v>
      </c>
      <c r="CA17" s="129">
        <f t="shared" si="16"/>
        <v>10</v>
      </c>
      <c r="CB17" s="202">
        <v>5</v>
      </c>
      <c r="CC17" s="200">
        <f>CB7-CA17</f>
        <v>6</v>
      </c>
      <c r="CD17" s="130">
        <f t="shared" si="17"/>
        <v>1</v>
      </c>
      <c r="CE17" s="131">
        <f t="shared" si="18"/>
        <v>-1</v>
      </c>
      <c r="CF17" s="60">
        <f t="shared" si="19"/>
        <v>2</v>
      </c>
      <c r="CG17" s="105"/>
      <c r="CH17" s="108"/>
      <c r="CI17" s="127">
        <v>7</v>
      </c>
      <c r="CJ17" s="132">
        <f t="shared" si="56"/>
        <v>286</v>
      </c>
      <c r="CK17" s="133">
        <v>381</v>
      </c>
      <c r="CL17" s="128">
        <f t="shared" si="57"/>
        <v>4</v>
      </c>
      <c r="CM17" s="134">
        <f t="shared" si="57"/>
        <v>10</v>
      </c>
      <c r="CN17" s="201"/>
      <c r="CO17" s="135">
        <v>7</v>
      </c>
      <c r="CP17" s="136"/>
      <c r="CQ17" s="129">
        <f t="shared" si="20"/>
        <v>4</v>
      </c>
      <c r="CR17" s="129">
        <f t="shared" si="20"/>
        <v>10</v>
      </c>
      <c r="CS17" s="202">
        <v>6</v>
      </c>
      <c r="CT17" s="200">
        <f>CS7-CR17</f>
        <v>9</v>
      </c>
      <c r="CU17" s="130">
        <f t="shared" si="21"/>
        <v>1</v>
      </c>
      <c r="CV17" s="131">
        <f t="shared" si="22"/>
        <v>-2</v>
      </c>
      <c r="CW17" s="60">
        <f t="shared" si="23"/>
        <v>1</v>
      </c>
      <c r="CX17" s="105"/>
      <c r="CY17" s="108"/>
      <c r="CZ17" s="127">
        <v>7</v>
      </c>
      <c r="DA17" s="132">
        <f t="shared" si="58"/>
        <v>286</v>
      </c>
      <c r="DB17" s="133">
        <v>381</v>
      </c>
      <c r="DC17" s="128">
        <f t="shared" si="59"/>
        <v>4</v>
      </c>
      <c r="DD17" s="134">
        <f t="shared" si="59"/>
        <v>10</v>
      </c>
      <c r="DE17" s="201"/>
      <c r="DF17" s="135">
        <v>7</v>
      </c>
      <c r="DG17" s="136"/>
      <c r="DH17" s="129">
        <f t="shared" si="24"/>
        <v>4</v>
      </c>
      <c r="DI17" s="129">
        <f t="shared" si="24"/>
        <v>10</v>
      </c>
      <c r="DJ17" s="202">
        <v>6</v>
      </c>
      <c r="DK17" s="200">
        <f>DJ7-DI17</f>
        <v>8</v>
      </c>
      <c r="DL17" s="130">
        <f t="shared" si="25"/>
        <v>1</v>
      </c>
      <c r="DM17" s="131">
        <f t="shared" si="26"/>
        <v>-2</v>
      </c>
      <c r="DN17" s="60">
        <f t="shared" si="27"/>
        <v>1</v>
      </c>
      <c r="DO17" s="105"/>
      <c r="DP17" s="108"/>
      <c r="DQ17" s="127">
        <v>7</v>
      </c>
      <c r="DR17" s="132">
        <f t="shared" si="60"/>
        <v>286</v>
      </c>
      <c r="DS17" s="133">
        <v>381</v>
      </c>
      <c r="DT17" s="128">
        <f t="shared" si="61"/>
        <v>4</v>
      </c>
      <c r="DU17" s="134">
        <f t="shared" si="61"/>
        <v>10</v>
      </c>
      <c r="DV17" s="201"/>
      <c r="DW17" s="135">
        <v>7</v>
      </c>
      <c r="DX17" s="136"/>
      <c r="DY17" s="129">
        <f t="shared" si="28"/>
        <v>4</v>
      </c>
      <c r="DZ17" s="129">
        <f t="shared" si="28"/>
        <v>10</v>
      </c>
      <c r="EA17" s="202"/>
      <c r="EB17" s="203">
        <f>EA7-DZ17</f>
        <v>11</v>
      </c>
      <c r="EC17" s="203">
        <f t="shared" si="29"/>
        <v>1</v>
      </c>
      <c r="ED17" s="203">
        <f t="shared" si="30"/>
        <v>4</v>
      </c>
      <c r="EE17" s="60" t="str">
        <f t="shared" si="31"/>
        <v/>
      </c>
      <c r="EF17" s="105"/>
      <c r="EG17" s="108"/>
      <c r="EH17" s="127">
        <v>7</v>
      </c>
      <c r="EI17" s="132">
        <f t="shared" si="62"/>
        <v>286</v>
      </c>
      <c r="EJ17" s="133">
        <v>381</v>
      </c>
      <c r="EK17" s="128">
        <f t="shared" si="63"/>
        <v>4</v>
      </c>
      <c r="EL17" s="134">
        <f t="shared" si="63"/>
        <v>10</v>
      </c>
      <c r="EM17" s="201"/>
      <c r="EN17" s="135">
        <v>7</v>
      </c>
      <c r="EO17" s="136"/>
      <c r="EP17" s="129">
        <f t="shared" si="32"/>
        <v>4</v>
      </c>
      <c r="EQ17" s="129">
        <f t="shared" si="32"/>
        <v>10</v>
      </c>
      <c r="ER17" s="202"/>
      <c r="ES17" s="203">
        <f>ER7-EQ17</f>
        <v>-10</v>
      </c>
      <c r="ET17" s="203">
        <f t="shared" si="33"/>
        <v>0</v>
      </c>
      <c r="EU17" s="203">
        <f t="shared" si="34"/>
        <v>4</v>
      </c>
      <c r="EV17" s="60" t="str">
        <f t="shared" si="35"/>
        <v/>
      </c>
      <c r="EW17" s="105"/>
      <c r="EX17" s="108"/>
      <c r="EY17" s="127">
        <v>7</v>
      </c>
      <c r="EZ17" s="132">
        <f t="shared" si="64"/>
        <v>286</v>
      </c>
      <c r="FA17" s="133">
        <v>381</v>
      </c>
      <c r="FB17" s="128">
        <f t="shared" si="65"/>
        <v>4</v>
      </c>
      <c r="FC17" s="134">
        <f t="shared" si="65"/>
        <v>10</v>
      </c>
      <c r="FD17" s="201"/>
      <c r="FE17" s="135">
        <v>7</v>
      </c>
      <c r="FF17" s="136"/>
      <c r="FG17" s="129">
        <f t="shared" si="36"/>
        <v>4</v>
      </c>
      <c r="FH17" s="129">
        <f t="shared" si="36"/>
        <v>10</v>
      </c>
      <c r="FI17" s="202"/>
      <c r="FJ17" s="200">
        <f>FI7-FH17</f>
        <v>-10</v>
      </c>
      <c r="FK17" s="130">
        <f t="shared" si="37"/>
        <v>0</v>
      </c>
      <c r="FL17" s="131">
        <f t="shared" si="38"/>
        <v>4</v>
      </c>
      <c r="FM17" s="60" t="str">
        <f t="shared" si="39"/>
        <v/>
      </c>
      <c r="FN17" s="105"/>
      <c r="FO17" s="108"/>
      <c r="FP17" s="127">
        <v>7</v>
      </c>
      <c r="FQ17" s="132">
        <f t="shared" si="66"/>
        <v>286</v>
      </c>
      <c r="FR17" s="133">
        <v>381</v>
      </c>
      <c r="FS17" s="128">
        <f t="shared" si="67"/>
        <v>4</v>
      </c>
      <c r="FT17" s="134">
        <f t="shared" si="67"/>
        <v>10</v>
      </c>
      <c r="FU17" s="201"/>
      <c r="FV17" s="135">
        <v>7</v>
      </c>
      <c r="FW17" s="136"/>
      <c r="FX17" s="129">
        <f t="shared" si="40"/>
        <v>4</v>
      </c>
      <c r="FY17" s="129">
        <f t="shared" si="40"/>
        <v>10</v>
      </c>
      <c r="FZ17" s="202"/>
      <c r="GA17" s="200">
        <f>FZ7-FY17</f>
        <v>-10</v>
      </c>
      <c r="GB17" s="130">
        <f t="shared" si="41"/>
        <v>0</v>
      </c>
      <c r="GC17" s="131">
        <f t="shared" si="42"/>
        <v>4</v>
      </c>
      <c r="GD17" s="60" t="str">
        <f t="shared" si="43"/>
        <v/>
      </c>
      <c r="GE17" s="105"/>
      <c r="GF17" s="108"/>
      <c r="GG17" s="127">
        <v>7</v>
      </c>
      <c r="GH17" s="132">
        <f t="shared" si="68"/>
        <v>286</v>
      </c>
      <c r="GI17" s="133">
        <v>381</v>
      </c>
      <c r="GJ17" s="128">
        <f t="shared" si="69"/>
        <v>4</v>
      </c>
      <c r="GK17" s="134">
        <f t="shared" si="69"/>
        <v>10</v>
      </c>
      <c r="GL17" s="201"/>
      <c r="GM17" s="135">
        <v>7</v>
      </c>
      <c r="GN17" s="136"/>
      <c r="GO17" s="129">
        <f t="shared" si="44"/>
        <v>4</v>
      </c>
      <c r="GP17" s="129">
        <f t="shared" si="44"/>
        <v>10</v>
      </c>
      <c r="GQ17" s="202"/>
      <c r="GR17" s="200">
        <f>GQ7-GP17</f>
        <v>-10</v>
      </c>
      <c r="GS17" s="130">
        <f t="shared" si="45"/>
        <v>0</v>
      </c>
      <c r="GT17" s="131">
        <f t="shared" si="46"/>
        <v>4</v>
      </c>
      <c r="GU17" s="60" t="str">
        <f t="shared" si="47"/>
        <v/>
      </c>
      <c r="GV17" s="204"/>
      <c r="GW17" s="205"/>
    </row>
    <row r="18" spans="1:205" s="61" customFormat="1" ht="16.149999999999999" customHeight="1">
      <c r="A18" s="51"/>
      <c r="B18" s="52">
        <v>8</v>
      </c>
      <c r="C18" s="227">
        <v>400</v>
      </c>
      <c r="D18" s="227">
        <v>178</v>
      </c>
      <c r="E18" s="228">
        <v>5</v>
      </c>
      <c r="F18" s="229">
        <v>2</v>
      </c>
      <c r="G18" s="56"/>
      <c r="H18" s="57">
        <v>8</v>
      </c>
      <c r="I18" s="58"/>
      <c r="J18" s="59">
        <f t="shared" si="0"/>
        <v>5</v>
      </c>
      <c r="K18" s="59">
        <f t="shared" si="0"/>
        <v>2</v>
      </c>
      <c r="L18" s="199">
        <v>6</v>
      </c>
      <c r="M18" s="200">
        <f>L7-K18</f>
        <v>25</v>
      </c>
      <c r="N18" s="130">
        <f t="shared" si="1"/>
        <v>2</v>
      </c>
      <c r="O18" s="131">
        <f t="shared" si="2"/>
        <v>-1</v>
      </c>
      <c r="P18" s="60">
        <f t="shared" si="3"/>
        <v>3</v>
      </c>
      <c r="Q18" s="105"/>
      <c r="R18" s="108"/>
      <c r="S18" s="127">
        <v>8</v>
      </c>
      <c r="T18" s="132">
        <f t="shared" si="48"/>
        <v>400</v>
      </c>
      <c r="U18" s="133">
        <v>381</v>
      </c>
      <c r="V18" s="128">
        <f t="shared" si="49"/>
        <v>5</v>
      </c>
      <c r="W18" s="134">
        <f t="shared" si="49"/>
        <v>2</v>
      </c>
      <c r="X18" s="201"/>
      <c r="Y18" s="135">
        <v>8</v>
      </c>
      <c r="Z18" s="136"/>
      <c r="AA18" s="129">
        <f t="shared" si="4"/>
        <v>5</v>
      </c>
      <c r="AB18" s="129">
        <f t="shared" si="4"/>
        <v>2</v>
      </c>
      <c r="AC18" s="202">
        <v>6</v>
      </c>
      <c r="AD18" s="200">
        <f>AC7-AB18</f>
        <v>15</v>
      </c>
      <c r="AE18" s="130">
        <f t="shared" si="5"/>
        <v>1</v>
      </c>
      <c r="AF18" s="131">
        <f t="shared" si="6"/>
        <v>-1</v>
      </c>
      <c r="AG18" s="60">
        <f t="shared" si="7"/>
        <v>2</v>
      </c>
      <c r="AH18" s="105"/>
      <c r="AI18" s="108"/>
      <c r="AJ18" s="127">
        <v>8</v>
      </c>
      <c r="AK18" s="132">
        <f t="shared" si="50"/>
        <v>400</v>
      </c>
      <c r="AL18" s="133">
        <v>381</v>
      </c>
      <c r="AM18" s="128">
        <f t="shared" si="51"/>
        <v>5</v>
      </c>
      <c r="AN18" s="134">
        <f t="shared" si="51"/>
        <v>2</v>
      </c>
      <c r="AO18" s="201"/>
      <c r="AP18" s="135">
        <v>8</v>
      </c>
      <c r="AQ18" s="136"/>
      <c r="AR18" s="129">
        <f t="shared" si="8"/>
        <v>5</v>
      </c>
      <c r="AS18" s="129">
        <f t="shared" si="8"/>
        <v>2</v>
      </c>
      <c r="AT18" s="202">
        <v>8</v>
      </c>
      <c r="AU18" s="200">
        <f>AT7-AS18</f>
        <v>26</v>
      </c>
      <c r="AV18" s="130">
        <f t="shared" si="9"/>
        <v>2</v>
      </c>
      <c r="AW18" s="131">
        <f t="shared" si="10"/>
        <v>-3</v>
      </c>
      <c r="AX18" s="60">
        <f t="shared" si="11"/>
        <v>1</v>
      </c>
      <c r="AY18" s="105"/>
      <c r="AZ18" s="108"/>
      <c r="BA18" s="127">
        <v>8</v>
      </c>
      <c r="BB18" s="132">
        <f t="shared" si="52"/>
        <v>400</v>
      </c>
      <c r="BC18" s="133">
        <v>381</v>
      </c>
      <c r="BD18" s="128">
        <f t="shared" si="53"/>
        <v>5</v>
      </c>
      <c r="BE18" s="134">
        <f t="shared" si="53"/>
        <v>2</v>
      </c>
      <c r="BF18" s="201"/>
      <c r="BG18" s="135">
        <v>8</v>
      </c>
      <c r="BH18" s="136"/>
      <c r="BI18" s="129">
        <f t="shared" si="12"/>
        <v>5</v>
      </c>
      <c r="BJ18" s="129">
        <f t="shared" si="12"/>
        <v>2</v>
      </c>
      <c r="BK18" s="202">
        <v>7</v>
      </c>
      <c r="BL18" s="200">
        <f>BK7-BJ18</f>
        <v>26</v>
      </c>
      <c r="BM18" s="130">
        <f t="shared" si="13"/>
        <v>2</v>
      </c>
      <c r="BN18" s="131">
        <f t="shared" si="14"/>
        <v>-2</v>
      </c>
      <c r="BO18" s="60">
        <f t="shared" si="15"/>
        <v>2</v>
      </c>
      <c r="BP18" s="105"/>
      <c r="BQ18" s="108"/>
      <c r="BR18" s="127">
        <v>8</v>
      </c>
      <c r="BS18" s="132">
        <f t="shared" si="54"/>
        <v>400</v>
      </c>
      <c r="BT18" s="133">
        <v>381</v>
      </c>
      <c r="BU18" s="128">
        <f t="shared" si="55"/>
        <v>5</v>
      </c>
      <c r="BV18" s="134">
        <f t="shared" si="55"/>
        <v>2</v>
      </c>
      <c r="BW18" s="201"/>
      <c r="BX18" s="135">
        <v>8</v>
      </c>
      <c r="BY18" s="136"/>
      <c r="BZ18" s="129">
        <f t="shared" si="16"/>
        <v>5</v>
      </c>
      <c r="CA18" s="129">
        <f t="shared" si="16"/>
        <v>2</v>
      </c>
      <c r="CB18" s="202">
        <v>8</v>
      </c>
      <c r="CC18" s="200">
        <f>CB7-CA18</f>
        <v>14</v>
      </c>
      <c r="CD18" s="130">
        <f t="shared" si="17"/>
        <v>1</v>
      </c>
      <c r="CE18" s="131">
        <f t="shared" si="18"/>
        <v>-3</v>
      </c>
      <c r="CF18" s="60">
        <f t="shared" si="19"/>
        <v>0</v>
      </c>
      <c r="CG18" s="105"/>
      <c r="CH18" s="108"/>
      <c r="CI18" s="127">
        <v>8</v>
      </c>
      <c r="CJ18" s="132">
        <f t="shared" si="56"/>
        <v>400</v>
      </c>
      <c r="CK18" s="133">
        <v>381</v>
      </c>
      <c r="CL18" s="128">
        <f t="shared" si="57"/>
        <v>5</v>
      </c>
      <c r="CM18" s="134">
        <f t="shared" si="57"/>
        <v>2</v>
      </c>
      <c r="CN18" s="201"/>
      <c r="CO18" s="135">
        <v>8</v>
      </c>
      <c r="CP18" s="136"/>
      <c r="CQ18" s="129">
        <f t="shared" si="20"/>
        <v>5</v>
      </c>
      <c r="CR18" s="129">
        <f t="shared" si="20"/>
        <v>2</v>
      </c>
      <c r="CS18" s="202">
        <v>7</v>
      </c>
      <c r="CT18" s="200">
        <f>CS7-CR18</f>
        <v>17</v>
      </c>
      <c r="CU18" s="130">
        <f t="shared" si="21"/>
        <v>1</v>
      </c>
      <c r="CV18" s="131">
        <f t="shared" si="22"/>
        <v>-2</v>
      </c>
      <c r="CW18" s="60">
        <f t="shared" si="23"/>
        <v>1</v>
      </c>
      <c r="CX18" s="105"/>
      <c r="CY18" s="108"/>
      <c r="CZ18" s="127">
        <v>8</v>
      </c>
      <c r="DA18" s="132">
        <f t="shared" si="58"/>
        <v>400</v>
      </c>
      <c r="DB18" s="133">
        <v>381</v>
      </c>
      <c r="DC18" s="128">
        <f t="shared" si="59"/>
        <v>5</v>
      </c>
      <c r="DD18" s="134">
        <f t="shared" si="59"/>
        <v>2</v>
      </c>
      <c r="DE18" s="201"/>
      <c r="DF18" s="135">
        <v>8</v>
      </c>
      <c r="DG18" s="136"/>
      <c r="DH18" s="129">
        <f t="shared" si="24"/>
        <v>5</v>
      </c>
      <c r="DI18" s="129">
        <f t="shared" si="24"/>
        <v>2</v>
      </c>
      <c r="DJ18" s="202">
        <v>6</v>
      </c>
      <c r="DK18" s="200">
        <f>DJ7-DI18</f>
        <v>16</v>
      </c>
      <c r="DL18" s="130">
        <f t="shared" si="25"/>
        <v>1</v>
      </c>
      <c r="DM18" s="131">
        <f t="shared" si="26"/>
        <v>-1</v>
      </c>
      <c r="DN18" s="60">
        <f t="shared" si="27"/>
        <v>2</v>
      </c>
      <c r="DO18" s="105"/>
      <c r="DP18" s="108"/>
      <c r="DQ18" s="127">
        <v>8</v>
      </c>
      <c r="DR18" s="132">
        <f t="shared" si="60"/>
        <v>400</v>
      </c>
      <c r="DS18" s="133">
        <v>381</v>
      </c>
      <c r="DT18" s="128">
        <f t="shared" si="61"/>
        <v>5</v>
      </c>
      <c r="DU18" s="134">
        <f t="shared" si="61"/>
        <v>2</v>
      </c>
      <c r="DV18" s="201"/>
      <c r="DW18" s="135">
        <v>8</v>
      </c>
      <c r="DX18" s="136"/>
      <c r="DY18" s="129">
        <f t="shared" si="28"/>
        <v>5</v>
      </c>
      <c r="DZ18" s="129">
        <f t="shared" si="28"/>
        <v>2</v>
      </c>
      <c r="EA18" s="202"/>
      <c r="EB18" s="203">
        <f>EA7-DZ18</f>
        <v>19</v>
      </c>
      <c r="EC18" s="203">
        <f t="shared" si="29"/>
        <v>2</v>
      </c>
      <c r="ED18" s="203">
        <f t="shared" si="30"/>
        <v>5</v>
      </c>
      <c r="EE18" s="60" t="str">
        <f t="shared" si="31"/>
        <v/>
      </c>
      <c r="EF18" s="105"/>
      <c r="EG18" s="108"/>
      <c r="EH18" s="127">
        <v>8</v>
      </c>
      <c r="EI18" s="132">
        <f t="shared" si="62"/>
        <v>400</v>
      </c>
      <c r="EJ18" s="133">
        <v>381</v>
      </c>
      <c r="EK18" s="128">
        <f t="shared" si="63"/>
        <v>5</v>
      </c>
      <c r="EL18" s="134">
        <f t="shared" si="63"/>
        <v>2</v>
      </c>
      <c r="EM18" s="201"/>
      <c r="EN18" s="135">
        <v>8</v>
      </c>
      <c r="EO18" s="136"/>
      <c r="EP18" s="129">
        <f t="shared" si="32"/>
        <v>5</v>
      </c>
      <c r="EQ18" s="129">
        <f t="shared" si="32"/>
        <v>2</v>
      </c>
      <c r="ER18" s="202"/>
      <c r="ES18" s="203">
        <f>ER7-EQ18</f>
        <v>-2</v>
      </c>
      <c r="ET18" s="203">
        <f t="shared" si="33"/>
        <v>0</v>
      </c>
      <c r="EU18" s="203">
        <f t="shared" si="34"/>
        <v>5</v>
      </c>
      <c r="EV18" s="60" t="str">
        <f t="shared" si="35"/>
        <v/>
      </c>
      <c r="EW18" s="105"/>
      <c r="EX18" s="108"/>
      <c r="EY18" s="127">
        <v>8</v>
      </c>
      <c r="EZ18" s="132">
        <f t="shared" si="64"/>
        <v>400</v>
      </c>
      <c r="FA18" s="133">
        <v>381</v>
      </c>
      <c r="FB18" s="128">
        <f t="shared" si="65"/>
        <v>5</v>
      </c>
      <c r="FC18" s="134">
        <f t="shared" si="65"/>
        <v>2</v>
      </c>
      <c r="FD18" s="201"/>
      <c r="FE18" s="135">
        <v>8</v>
      </c>
      <c r="FF18" s="136"/>
      <c r="FG18" s="129">
        <f t="shared" si="36"/>
        <v>5</v>
      </c>
      <c r="FH18" s="129">
        <f t="shared" si="36"/>
        <v>2</v>
      </c>
      <c r="FI18" s="202"/>
      <c r="FJ18" s="200">
        <f>FI7-FH18</f>
        <v>-2</v>
      </c>
      <c r="FK18" s="130">
        <f t="shared" si="37"/>
        <v>0</v>
      </c>
      <c r="FL18" s="131">
        <f t="shared" si="38"/>
        <v>5</v>
      </c>
      <c r="FM18" s="60" t="str">
        <f t="shared" si="39"/>
        <v/>
      </c>
      <c r="FN18" s="105"/>
      <c r="FO18" s="108"/>
      <c r="FP18" s="127">
        <v>8</v>
      </c>
      <c r="FQ18" s="132">
        <f t="shared" si="66"/>
        <v>400</v>
      </c>
      <c r="FR18" s="133">
        <v>381</v>
      </c>
      <c r="FS18" s="128">
        <f t="shared" si="67"/>
        <v>5</v>
      </c>
      <c r="FT18" s="134">
        <f t="shared" si="67"/>
        <v>2</v>
      </c>
      <c r="FU18" s="201"/>
      <c r="FV18" s="135">
        <v>8</v>
      </c>
      <c r="FW18" s="136"/>
      <c r="FX18" s="129">
        <f t="shared" si="40"/>
        <v>5</v>
      </c>
      <c r="FY18" s="129">
        <f t="shared" si="40"/>
        <v>2</v>
      </c>
      <c r="FZ18" s="202"/>
      <c r="GA18" s="200">
        <f>FZ7-FY18</f>
        <v>-2</v>
      </c>
      <c r="GB18" s="130">
        <f t="shared" si="41"/>
        <v>0</v>
      </c>
      <c r="GC18" s="131">
        <f t="shared" si="42"/>
        <v>5</v>
      </c>
      <c r="GD18" s="60" t="str">
        <f t="shared" si="43"/>
        <v/>
      </c>
      <c r="GE18" s="105"/>
      <c r="GF18" s="108"/>
      <c r="GG18" s="127">
        <v>8</v>
      </c>
      <c r="GH18" s="132">
        <f t="shared" si="68"/>
        <v>400</v>
      </c>
      <c r="GI18" s="133">
        <v>381</v>
      </c>
      <c r="GJ18" s="128">
        <f t="shared" si="69"/>
        <v>5</v>
      </c>
      <c r="GK18" s="134">
        <f t="shared" si="69"/>
        <v>2</v>
      </c>
      <c r="GL18" s="201"/>
      <c r="GM18" s="135">
        <v>8</v>
      </c>
      <c r="GN18" s="136"/>
      <c r="GO18" s="129">
        <f t="shared" si="44"/>
        <v>5</v>
      </c>
      <c r="GP18" s="129">
        <f t="shared" si="44"/>
        <v>2</v>
      </c>
      <c r="GQ18" s="202"/>
      <c r="GR18" s="200">
        <f>GQ7-GP18</f>
        <v>-2</v>
      </c>
      <c r="GS18" s="130">
        <f t="shared" si="45"/>
        <v>0</v>
      </c>
      <c r="GT18" s="131">
        <f t="shared" si="46"/>
        <v>5</v>
      </c>
      <c r="GU18" s="60" t="str">
        <f t="shared" si="47"/>
        <v/>
      </c>
      <c r="GV18" s="204"/>
      <c r="GW18" s="205"/>
    </row>
    <row r="19" spans="1:205" s="61" customFormat="1" ht="16.149999999999999" customHeight="1">
      <c r="A19" s="62"/>
      <c r="B19" s="52">
        <v>9</v>
      </c>
      <c r="C19" s="227">
        <v>281</v>
      </c>
      <c r="D19" s="227">
        <v>310</v>
      </c>
      <c r="E19" s="228">
        <v>4</v>
      </c>
      <c r="F19" s="229">
        <v>18</v>
      </c>
      <c r="G19" s="56"/>
      <c r="H19" s="57">
        <v>9</v>
      </c>
      <c r="I19" s="58"/>
      <c r="J19" s="59">
        <f t="shared" si="0"/>
        <v>4</v>
      </c>
      <c r="K19" s="59">
        <f t="shared" si="0"/>
        <v>18</v>
      </c>
      <c r="L19" s="199">
        <v>6</v>
      </c>
      <c r="M19" s="200">
        <f>L7-K19</f>
        <v>9</v>
      </c>
      <c r="N19" s="130">
        <f t="shared" si="1"/>
        <v>1</v>
      </c>
      <c r="O19" s="131">
        <f t="shared" si="2"/>
        <v>-2</v>
      </c>
      <c r="P19" s="60">
        <f t="shared" si="3"/>
        <v>1</v>
      </c>
      <c r="Q19" s="105"/>
      <c r="R19" s="137"/>
      <c r="S19" s="127">
        <v>9</v>
      </c>
      <c r="T19" s="132">
        <f t="shared" si="48"/>
        <v>281</v>
      </c>
      <c r="U19" s="133">
        <v>381</v>
      </c>
      <c r="V19" s="128">
        <f t="shared" si="49"/>
        <v>4</v>
      </c>
      <c r="W19" s="134">
        <f t="shared" si="49"/>
        <v>18</v>
      </c>
      <c r="X19" s="201"/>
      <c r="Y19" s="135">
        <v>9</v>
      </c>
      <c r="Z19" s="136"/>
      <c r="AA19" s="129">
        <f t="shared" si="4"/>
        <v>4</v>
      </c>
      <c r="AB19" s="129">
        <f t="shared" si="4"/>
        <v>18</v>
      </c>
      <c r="AC19" s="202">
        <v>5</v>
      </c>
      <c r="AD19" s="200">
        <f>AC7-AB19</f>
        <v>-1</v>
      </c>
      <c r="AE19" s="130">
        <f t="shared" si="5"/>
        <v>0</v>
      </c>
      <c r="AF19" s="131">
        <f t="shared" si="6"/>
        <v>-1</v>
      </c>
      <c r="AG19" s="60">
        <f t="shared" si="7"/>
        <v>1</v>
      </c>
      <c r="AH19" s="105"/>
      <c r="AI19" s="137"/>
      <c r="AJ19" s="127">
        <v>9</v>
      </c>
      <c r="AK19" s="132">
        <f t="shared" si="50"/>
        <v>281</v>
      </c>
      <c r="AL19" s="133">
        <v>381</v>
      </c>
      <c r="AM19" s="128">
        <f t="shared" si="51"/>
        <v>4</v>
      </c>
      <c r="AN19" s="134">
        <f t="shared" si="51"/>
        <v>18</v>
      </c>
      <c r="AO19" s="201"/>
      <c r="AP19" s="135">
        <v>9</v>
      </c>
      <c r="AQ19" s="136"/>
      <c r="AR19" s="129">
        <f t="shared" si="8"/>
        <v>4</v>
      </c>
      <c r="AS19" s="129">
        <f t="shared" si="8"/>
        <v>18</v>
      </c>
      <c r="AT19" s="202">
        <v>5</v>
      </c>
      <c r="AU19" s="200">
        <f>AT7-AS19</f>
        <v>10</v>
      </c>
      <c r="AV19" s="130">
        <f t="shared" si="9"/>
        <v>1</v>
      </c>
      <c r="AW19" s="131">
        <f t="shared" si="10"/>
        <v>-1</v>
      </c>
      <c r="AX19" s="60">
        <f t="shared" si="11"/>
        <v>2</v>
      </c>
      <c r="AY19" s="105"/>
      <c r="AZ19" s="137"/>
      <c r="BA19" s="127">
        <v>9</v>
      </c>
      <c r="BB19" s="132">
        <f t="shared" si="52"/>
        <v>281</v>
      </c>
      <c r="BC19" s="133">
        <v>381</v>
      </c>
      <c r="BD19" s="128">
        <f t="shared" si="53"/>
        <v>4</v>
      </c>
      <c r="BE19" s="134">
        <f t="shared" si="53"/>
        <v>18</v>
      </c>
      <c r="BF19" s="201"/>
      <c r="BG19" s="135">
        <v>9</v>
      </c>
      <c r="BH19" s="136"/>
      <c r="BI19" s="129">
        <f t="shared" si="12"/>
        <v>4</v>
      </c>
      <c r="BJ19" s="129">
        <f t="shared" si="12"/>
        <v>18</v>
      </c>
      <c r="BK19" s="202">
        <v>6</v>
      </c>
      <c r="BL19" s="200">
        <f>BK7-BJ19</f>
        <v>10</v>
      </c>
      <c r="BM19" s="130">
        <f t="shared" si="13"/>
        <v>1</v>
      </c>
      <c r="BN19" s="131">
        <f t="shared" si="14"/>
        <v>-2</v>
      </c>
      <c r="BO19" s="60">
        <f t="shared" si="15"/>
        <v>1</v>
      </c>
      <c r="BP19" s="105"/>
      <c r="BQ19" s="137"/>
      <c r="BR19" s="127">
        <v>9</v>
      </c>
      <c r="BS19" s="132">
        <f t="shared" si="54"/>
        <v>281</v>
      </c>
      <c r="BT19" s="133">
        <v>381</v>
      </c>
      <c r="BU19" s="128">
        <f t="shared" si="55"/>
        <v>4</v>
      </c>
      <c r="BV19" s="134">
        <f t="shared" si="55"/>
        <v>18</v>
      </c>
      <c r="BW19" s="201"/>
      <c r="BX19" s="135">
        <v>9</v>
      </c>
      <c r="BY19" s="136"/>
      <c r="BZ19" s="129">
        <f t="shared" si="16"/>
        <v>4</v>
      </c>
      <c r="CA19" s="129">
        <f t="shared" si="16"/>
        <v>18</v>
      </c>
      <c r="CB19" s="202">
        <v>4</v>
      </c>
      <c r="CC19" s="200">
        <f>CB7-CA19</f>
        <v>-2</v>
      </c>
      <c r="CD19" s="130">
        <f t="shared" si="17"/>
        <v>0</v>
      </c>
      <c r="CE19" s="131">
        <f t="shared" si="18"/>
        <v>0</v>
      </c>
      <c r="CF19" s="60">
        <f t="shared" si="19"/>
        <v>2</v>
      </c>
      <c r="CG19" s="105"/>
      <c r="CH19" s="137"/>
      <c r="CI19" s="127">
        <v>9</v>
      </c>
      <c r="CJ19" s="132">
        <f t="shared" si="56"/>
        <v>281</v>
      </c>
      <c r="CK19" s="133">
        <v>381</v>
      </c>
      <c r="CL19" s="128">
        <f t="shared" si="57"/>
        <v>4</v>
      </c>
      <c r="CM19" s="134">
        <f t="shared" si="57"/>
        <v>18</v>
      </c>
      <c r="CN19" s="201"/>
      <c r="CO19" s="135">
        <v>9</v>
      </c>
      <c r="CP19" s="136"/>
      <c r="CQ19" s="129">
        <f t="shared" si="20"/>
        <v>4</v>
      </c>
      <c r="CR19" s="129">
        <f t="shared" si="20"/>
        <v>18</v>
      </c>
      <c r="CS19" s="202">
        <v>4</v>
      </c>
      <c r="CT19" s="200">
        <f>CS7-CR19</f>
        <v>1</v>
      </c>
      <c r="CU19" s="130">
        <f t="shared" si="21"/>
        <v>1</v>
      </c>
      <c r="CV19" s="131">
        <f t="shared" si="22"/>
        <v>0</v>
      </c>
      <c r="CW19" s="60">
        <f t="shared" si="23"/>
        <v>3</v>
      </c>
      <c r="CX19" s="105"/>
      <c r="CY19" s="137"/>
      <c r="CZ19" s="127">
        <v>9</v>
      </c>
      <c r="DA19" s="132">
        <f t="shared" si="58"/>
        <v>281</v>
      </c>
      <c r="DB19" s="133">
        <v>381</v>
      </c>
      <c r="DC19" s="128">
        <f t="shared" si="59"/>
        <v>4</v>
      </c>
      <c r="DD19" s="134">
        <f t="shared" si="59"/>
        <v>18</v>
      </c>
      <c r="DE19" s="201"/>
      <c r="DF19" s="135">
        <v>9</v>
      </c>
      <c r="DG19" s="136"/>
      <c r="DH19" s="129">
        <f t="shared" si="24"/>
        <v>4</v>
      </c>
      <c r="DI19" s="129">
        <f t="shared" si="24"/>
        <v>18</v>
      </c>
      <c r="DJ19" s="202">
        <v>4</v>
      </c>
      <c r="DK19" s="200">
        <f>DJ7-DI19</f>
        <v>0</v>
      </c>
      <c r="DL19" s="130">
        <f t="shared" si="25"/>
        <v>1</v>
      </c>
      <c r="DM19" s="131">
        <f t="shared" si="26"/>
        <v>0</v>
      </c>
      <c r="DN19" s="60">
        <f t="shared" si="27"/>
        <v>3</v>
      </c>
      <c r="DO19" s="105"/>
      <c r="DP19" s="137"/>
      <c r="DQ19" s="127">
        <v>9</v>
      </c>
      <c r="DR19" s="132">
        <f t="shared" si="60"/>
        <v>281</v>
      </c>
      <c r="DS19" s="133">
        <v>381</v>
      </c>
      <c r="DT19" s="128">
        <f t="shared" si="61"/>
        <v>4</v>
      </c>
      <c r="DU19" s="134">
        <f t="shared" si="61"/>
        <v>18</v>
      </c>
      <c r="DV19" s="201"/>
      <c r="DW19" s="135">
        <v>9</v>
      </c>
      <c r="DX19" s="136"/>
      <c r="DY19" s="129">
        <f t="shared" si="28"/>
        <v>4</v>
      </c>
      <c r="DZ19" s="129">
        <f t="shared" si="28"/>
        <v>18</v>
      </c>
      <c r="EA19" s="202"/>
      <c r="EB19" s="203">
        <f>EA7-DZ19</f>
        <v>3</v>
      </c>
      <c r="EC19" s="203">
        <f t="shared" si="29"/>
        <v>1</v>
      </c>
      <c r="ED19" s="203">
        <f t="shared" si="30"/>
        <v>4</v>
      </c>
      <c r="EE19" s="60" t="str">
        <f t="shared" si="31"/>
        <v/>
      </c>
      <c r="EF19" s="105"/>
      <c r="EG19" s="137"/>
      <c r="EH19" s="127">
        <v>9</v>
      </c>
      <c r="EI19" s="132">
        <f t="shared" si="62"/>
        <v>281</v>
      </c>
      <c r="EJ19" s="133">
        <v>381</v>
      </c>
      <c r="EK19" s="128">
        <f t="shared" si="63"/>
        <v>4</v>
      </c>
      <c r="EL19" s="134">
        <f t="shared" si="63"/>
        <v>18</v>
      </c>
      <c r="EM19" s="201"/>
      <c r="EN19" s="135">
        <v>9</v>
      </c>
      <c r="EO19" s="136"/>
      <c r="EP19" s="129">
        <f t="shared" si="32"/>
        <v>4</v>
      </c>
      <c r="EQ19" s="129">
        <f t="shared" si="32"/>
        <v>18</v>
      </c>
      <c r="ER19" s="202"/>
      <c r="ES19" s="203">
        <f>ER7-EQ19</f>
        <v>-18</v>
      </c>
      <c r="ET19" s="203">
        <f t="shared" si="33"/>
        <v>0</v>
      </c>
      <c r="EU19" s="203">
        <f t="shared" si="34"/>
        <v>4</v>
      </c>
      <c r="EV19" s="60" t="str">
        <f t="shared" si="35"/>
        <v/>
      </c>
      <c r="EW19" s="105"/>
      <c r="EX19" s="137"/>
      <c r="EY19" s="127">
        <v>9</v>
      </c>
      <c r="EZ19" s="132">
        <f t="shared" si="64"/>
        <v>281</v>
      </c>
      <c r="FA19" s="133">
        <v>381</v>
      </c>
      <c r="FB19" s="128">
        <f t="shared" si="65"/>
        <v>4</v>
      </c>
      <c r="FC19" s="134">
        <f t="shared" si="65"/>
        <v>18</v>
      </c>
      <c r="FD19" s="201"/>
      <c r="FE19" s="135">
        <v>9</v>
      </c>
      <c r="FF19" s="136"/>
      <c r="FG19" s="129">
        <f t="shared" si="36"/>
        <v>4</v>
      </c>
      <c r="FH19" s="129">
        <f t="shared" si="36"/>
        <v>18</v>
      </c>
      <c r="FI19" s="202"/>
      <c r="FJ19" s="200">
        <f>FI7-FH19</f>
        <v>-18</v>
      </c>
      <c r="FK19" s="130">
        <f t="shared" si="37"/>
        <v>0</v>
      </c>
      <c r="FL19" s="131">
        <f t="shared" si="38"/>
        <v>4</v>
      </c>
      <c r="FM19" s="60" t="str">
        <f t="shared" si="39"/>
        <v/>
      </c>
      <c r="FN19" s="105"/>
      <c r="FO19" s="137"/>
      <c r="FP19" s="127">
        <v>9</v>
      </c>
      <c r="FQ19" s="132">
        <f t="shared" si="66"/>
        <v>281</v>
      </c>
      <c r="FR19" s="133">
        <v>381</v>
      </c>
      <c r="FS19" s="128">
        <f t="shared" si="67"/>
        <v>4</v>
      </c>
      <c r="FT19" s="134">
        <f t="shared" si="67"/>
        <v>18</v>
      </c>
      <c r="FU19" s="201"/>
      <c r="FV19" s="135">
        <v>9</v>
      </c>
      <c r="FW19" s="136"/>
      <c r="FX19" s="129">
        <f t="shared" si="40"/>
        <v>4</v>
      </c>
      <c r="FY19" s="129">
        <f t="shared" si="40"/>
        <v>18</v>
      </c>
      <c r="FZ19" s="202"/>
      <c r="GA19" s="200">
        <f>FZ7-FY19</f>
        <v>-18</v>
      </c>
      <c r="GB19" s="130">
        <f t="shared" si="41"/>
        <v>0</v>
      </c>
      <c r="GC19" s="131">
        <f t="shared" si="42"/>
        <v>4</v>
      </c>
      <c r="GD19" s="60" t="str">
        <f t="shared" si="43"/>
        <v/>
      </c>
      <c r="GE19" s="105"/>
      <c r="GF19" s="137"/>
      <c r="GG19" s="127">
        <v>9</v>
      </c>
      <c r="GH19" s="132">
        <f t="shared" si="68"/>
        <v>281</v>
      </c>
      <c r="GI19" s="133">
        <v>381</v>
      </c>
      <c r="GJ19" s="128">
        <f t="shared" si="69"/>
        <v>4</v>
      </c>
      <c r="GK19" s="134">
        <f t="shared" si="69"/>
        <v>18</v>
      </c>
      <c r="GL19" s="201"/>
      <c r="GM19" s="135">
        <v>9</v>
      </c>
      <c r="GN19" s="136"/>
      <c r="GO19" s="129">
        <f t="shared" si="44"/>
        <v>4</v>
      </c>
      <c r="GP19" s="129">
        <f t="shared" si="44"/>
        <v>18</v>
      </c>
      <c r="GQ19" s="202"/>
      <c r="GR19" s="200">
        <f>GQ7-GP19</f>
        <v>-18</v>
      </c>
      <c r="GS19" s="130">
        <f t="shared" si="45"/>
        <v>0</v>
      </c>
      <c r="GT19" s="131">
        <f t="shared" si="46"/>
        <v>4</v>
      </c>
      <c r="GU19" s="60" t="str">
        <f t="shared" si="47"/>
        <v/>
      </c>
      <c r="GV19" s="204"/>
      <c r="GW19" s="205"/>
    </row>
    <row r="20" spans="1:205" s="61" customFormat="1" ht="4.95" customHeight="1" thickBot="1">
      <c r="A20" s="51"/>
      <c r="B20" s="63"/>
      <c r="C20" s="230"/>
      <c r="D20" s="230"/>
      <c r="E20" s="230"/>
      <c r="F20" s="231"/>
      <c r="G20" s="56"/>
      <c r="H20" s="66"/>
      <c r="I20" s="66"/>
      <c r="J20" s="67"/>
      <c r="K20" s="67"/>
      <c r="L20" s="141"/>
      <c r="M20" s="142"/>
      <c r="N20" s="142"/>
      <c r="O20" s="142"/>
      <c r="P20" s="143"/>
      <c r="Q20" s="108"/>
      <c r="R20" s="108"/>
      <c r="S20" s="138"/>
      <c r="T20" s="139"/>
      <c r="U20" s="139"/>
      <c r="V20" s="139"/>
      <c r="W20" s="139"/>
      <c r="X20" s="201"/>
      <c r="Y20" s="144"/>
      <c r="Z20" s="144"/>
      <c r="AA20" s="140"/>
      <c r="AB20" s="140"/>
      <c r="AC20" s="141"/>
      <c r="AD20" s="142"/>
      <c r="AE20" s="142"/>
      <c r="AF20" s="142"/>
      <c r="AG20" s="143"/>
      <c r="AH20" s="108"/>
      <c r="AI20" s="108"/>
      <c r="AJ20" s="138"/>
      <c r="AK20" s="139"/>
      <c r="AL20" s="139"/>
      <c r="AM20" s="139"/>
      <c r="AN20" s="139"/>
      <c r="AO20" s="201"/>
      <c r="AP20" s="144"/>
      <c r="AQ20" s="144"/>
      <c r="AR20" s="140"/>
      <c r="AS20" s="140"/>
      <c r="AT20" s="141"/>
      <c r="AU20" s="142"/>
      <c r="AV20" s="142"/>
      <c r="AW20" s="142"/>
      <c r="AX20" s="143"/>
      <c r="AY20" s="108"/>
      <c r="AZ20" s="108"/>
      <c r="BA20" s="138"/>
      <c r="BB20" s="139"/>
      <c r="BC20" s="139"/>
      <c r="BD20" s="139"/>
      <c r="BE20" s="139"/>
      <c r="BF20" s="201"/>
      <c r="BG20" s="144"/>
      <c r="BH20" s="144"/>
      <c r="BI20" s="140"/>
      <c r="BJ20" s="140"/>
      <c r="BK20" s="141"/>
      <c r="BL20" s="142"/>
      <c r="BM20" s="142"/>
      <c r="BN20" s="142"/>
      <c r="BO20" s="143"/>
      <c r="BP20" s="108"/>
      <c r="BQ20" s="108"/>
      <c r="BR20" s="138"/>
      <c r="BS20" s="139"/>
      <c r="BT20" s="139"/>
      <c r="BU20" s="139"/>
      <c r="BV20" s="139"/>
      <c r="BW20" s="201"/>
      <c r="BX20" s="144"/>
      <c r="BY20" s="144"/>
      <c r="BZ20" s="140"/>
      <c r="CA20" s="140"/>
      <c r="CB20" s="141"/>
      <c r="CC20" s="142"/>
      <c r="CD20" s="142"/>
      <c r="CE20" s="142"/>
      <c r="CF20" s="143"/>
      <c r="CG20" s="108"/>
      <c r="CH20" s="108"/>
      <c r="CI20" s="138"/>
      <c r="CJ20" s="139"/>
      <c r="CK20" s="139"/>
      <c r="CL20" s="139"/>
      <c r="CM20" s="139"/>
      <c r="CN20" s="201"/>
      <c r="CO20" s="144"/>
      <c r="CP20" s="144"/>
      <c r="CQ20" s="140"/>
      <c r="CR20" s="140"/>
      <c r="CS20" s="141"/>
      <c r="CT20" s="142"/>
      <c r="CU20" s="142"/>
      <c r="CV20" s="142"/>
      <c r="CW20" s="143"/>
      <c r="CX20" s="108"/>
      <c r="CY20" s="108"/>
      <c r="CZ20" s="138"/>
      <c r="DA20" s="139"/>
      <c r="DB20" s="139"/>
      <c r="DC20" s="139"/>
      <c r="DD20" s="139"/>
      <c r="DE20" s="201"/>
      <c r="DF20" s="144"/>
      <c r="DG20" s="144"/>
      <c r="DH20" s="140"/>
      <c r="DI20" s="140"/>
      <c r="DJ20" s="141"/>
      <c r="DK20" s="142"/>
      <c r="DL20" s="142"/>
      <c r="DM20" s="142"/>
      <c r="DN20" s="143"/>
      <c r="DO20" s="108"/>
      <c r="DP20" s="108"/>
      <c r="DQ20" s="138"/>
      <c r="DR20" s="139"/>
      <c r="DS20" s="139"/>
      <c r="DT20" s="139"/>
      <c r="DU20" s="139"/>
      <c r="DV20" s="201"/>
      <c r="DW20" s="144"/>
      <c r="DX20" s="144"/>
      <c r="DY20" s="140"/>
      <c r="DZ20" s="140"/>
      <c r="EA20" s="141"/>
      <c r="EB20" s="142"/>
      <c r="EC20" s="142"/>
      <c r="ED20" s="142"/>
      <c r="EE20" s="206"/>
      <c r="EF20" s="108"/>
      <c r="EG20" s="108"/>
      <c r="EH20" s="138"/>
      <c r="EI20" s="139"/>
      <c r="EJ20" s="139"/>
      <c r="EK20" s="139"/>
      <c r="EL20" s="139"/>
      <c r="EM20" s="201"/>
      <c r="EN20" s="144"/>
      <c r="EO20" s="144"/>
      <c r="EP20" s="140"/>
      <c r="EQ20" s="140"/>
      <c r="ER20" s="141"/>
      <c r="ES20" s="142"/>
      <c r="ET20" s="142"/>
      <c r="EU20" s="142"/>
      <c r="EV20" s="206"/>
      <c r="EW20" s="108"/>
      <c r="EX20" s="108"/>
      <c r="EY20" s="138"/>
      <c r="EZ20" s="139"/>
      <c r="FA20" s="139"/>
      <c r="FB20" s="139"/>
      <c r="FC20" s="139"/>
      <c r="FD20" s="201"/>
      <c r="FE20" s="144"/>
      <c r="FF20" s="144"/>
      <c r="FG20" s="140"/>
      <c r="FH20" s="140"/>
      <c r="FI20" s="141"/>
      <c r="FJ20" s="142"/>
      <c r="FK20" s="142"/>
      <c r="FL20" s="142"/>
      <c r="FM20" s="143"/>
      <c r="FN20" s="108"/>
      <c r="FO20" s="108"/>
      <c r="FP20" s="138"/>
      <c r="FQ20" s="139"/>
      <c r="FR20" s="139"/>
      <c r="FS20" s="139"/>
      <c r="FT20" s="139"/>
      <c r="FU20" s="201"/>
      <c r="FV20" s="144"/>
      <c r="FW20" s="144"/>
      <c r="FX20" s="140"/>
      <c r="FY20" s="140"/>
      <c r="FZ20" s="141"/>
      <c r="GA20" s="142"/>
      <c r="GB20" s="142"/>
      <c r="GC20" s="142"/>
      <c r="GD20" s="143"/>
      <c r="GE20" s="108"/>
      <c r="GF20" s="108"/>
      <c r="GG20" s="138"/>
      <c r="GH20" s="139"/>
      <c r="GI20" s="139"/>
      <c r="GJ20" s="139"/>
      <c r="GK20" s="139"/>
      <c r="GL20" s="201"/>
      <c r="GM20" s="144"/>
      <c r="GN20" s="144"/>
      <c r="GO20" s="140"/>
      <c r="GP20" s="140"/>
      <c r="GQ20" s="141"/>
      <c r="GR20" s="142"/>
      <c r="GS20" s="142"/>
      <c r="GT20" s="142"/>
      <c r="GU20" s="143"/>
      <c r="GV20" s="204"/>
      <c r="GW20" s="205"/>
    </row>
    <row r="21" spans="1:205" s="61" customFormat="1" ht="18" customHeight="1" thickBot="1">
      <c r="A21" s="51"/>
      <c r="B21" s="52" t="s">
        <v>25</v>
      </c>
      <c r="C21" s="232">
        <v>2362</v>
      </c>
      <c r="D21" s="232">
        <v>2958</v>
      </c>
      <c r="E21" s="233">
        <v>35</v>
      </c>
      <c r="F21" s="234" t="s">
        <v>25</v>
      </c>
      <c r="G21" s="56"/>
      <c r="H21" s="71" t="s">
        <v>26</v>
      </c>
      <c r="I21" s="58"/>
      <c r="J21" s="59"/>
      <c r="K21" s="59"/>
      <c r="L21" s="147">
        <f>SUM(L11:L19)</f>
        <v>51</v>
      </c>
      <c r="M21" s="148"/>
      <c r="N21" s="149"/>
      <c r="O21" s="150"/>
      <c r="P21" s="147">
        <f>SUM(P11:P20)</f>
        <v>15</v>
      </c>
      <c r="Q21" s="105"/>
      <c r="R21" s="108"/>
      <c r="S21" s="127" t="s">
        <v>25</v>
      </c>
      <c r="T21" s="60">
        <f>SUM(T11:T19)</f>
        <v>2362</v>
      </c>
      <c r="U21" s="145">
        <f>SUM(U11:U19)</f>
        <v>3429</v>
      </c>
      <c r="V21" s="146">
        <f>SUM(V11:V19)</f>
        <v>35</v>
      </c>
      <c r="W21" s="134" t="s">
        <v>25</v>
      </c>
      <c r="X21" s="201"/>
      <c r="Y21" s="151" t="s">
        <v>26</v>
      </c>
      <c r="Z21" s="136"/>
      <c r="AA21" s="129"/>
      <c r="AB21" s="129"/>
      <c r="AC21" s="147">
        <f>SUM(AC11:AC19)</f>
        <v>43</v>
      </c>
      <c r="AD21" s="148"/>
      <c r="AE21" s="149"/>
      <c r="AF21" s="150"/>
      <c r="AG21" s="147">
        <f>SUM(AG11:AG20)</f>
        <v>18</v>
      </c>
      <c r="AH21" s="105"/>
      <c r="AI21" s="108"/>
      <c r="AJ21" s="127" t="s">
        <v>25</v>
      </c>
      <c r="AK21" s="60">
        <f>SUM(AK11:AK19)</f>
        <v>2362</v>
      </c>
      <c r="AL21" s="145">
        <f>SUM(AL11:AL19)</f>
        <v>3429</v>
      </c>
      <c r="AM21" s="146">
        <f>SUM(AM11:AM19)</f>
        <v>35</v>
      </c>
      <c r="AN21" s="134" t="s">
        <v>25</v>
      </c>
      <c r="AO21" s="201"/>
      <c r="AP21" s="151" t="s">
        <v>26</v>
      </c>
      <c r="AQ21" s="136"/>
      <c r="AR21" s="129"/>
      <c r="AS21" s="129"/>
      <c r="AT21" s="147">
        <f>SUM(AT11:AT19)</f>
        <v>53</v>
      </c>
      <c r="AU21" s="148"/>
      <c r="AV21" s="149"/>
      <c r="AW21" s="150"/>
      <c r="AX21" s="147">
        <f>SUM(AX11:AX20)</f>
        <v>15</v>
      </c>
      <c r="AY21" s="105"/>
      <c r="AZ21" s="108"/>
      <c r="BA21" s="127" t="s">
        <v>25</v>
      </c>
      <c r="BB21" s="60">
        <f>SUM(BB11:BB19)</f>
        <v>2362</v>
      </c>
      <c r="BC21" s="145">
        <f>SUM(BC11:BC19)</f>
        <v>3429</v>
      </c>
      <c r="BD21" s="146">
        <f>SUM(BD11:BD19)</f>
        <v>35</v>
      </c>
      <c r="BE21" s="134" t="s">
        <v>25</v>
      </c>
      <c r="BF21" s="201"/>
      <c r="BG21" s="151" t="s">
        <v>26</v>
      </c>
      <c r="BH21" s="136"/>
      <c r="BI21" s="129"/>
      <c r="BJ21" s="129"/>
      <c r="BK21" s="147">
        <f>SUM(BK11:BK19)</f>
        <v>55</v>
      </c>
      <c r="BL21" s="148"/>
      <c r="BM21" s="149"/>
      <c r="BN21" s="150"/>
      <c r="BO21" s="147">
        <f>SUM(BO11:BO20)</f>
        <v>12</v>
      </c>
      <c r="BP21" s="105"/>
      <c r="BQ21" s="108"/>
      <c r="BR21" s="127" t="s">
        <v>25</v>
      </c>
      <c r="BS21" s="60">
        <f>SUM(BS11:BS19)</f>
        <v>2362</v>
      </c>
      <c r="BT21" s="145">
        <f>SUM(BT11:BT19)</f>
        <v>3429</v>
      </c>
      <c r="BU21" s="146">
        <f>SUM(BU11:BU19)</f>
        <v>35</v>
      </c>
      <c r="BV21" s="134" t="s">
        <v>25</v>
      </c>
      <c r="BW21" s="201"/>
      <c r="BX21" s="151" t="s">
        <v>26</v>
      </c>
      <c r="BY21" s="136"/>
      <c r="BZ21" s="129"/>
      <c r="CA21" s="129"/>
      <c r="CB21" s="147">
        <f>SUM(CB11:CB19)</f>
        <v>44</v>
      </c>
      <c r="CC21" s="148"/>
      <c r="CD21" s="149"/>
      <c r="CE21" s="150"/>
      <c r="CF21" s="147">
        <f>SUM(CF11:CF20)</f>
        <v>17</v>
      </c>
      <c r="CG21" s="105"/>
      <c r="CH21" s="108"/>
      <c r="CI21" s="127" t="s">
        <v>25</v>
      </c>
      <c r="CJ21" s="60">
        <f>SUM(CJ11:CJ19)</f>
        <v>2362</v>
      </c>
      <c r="CK21" s="145">
        <f>SUM(CK11:CK19)</f>
        <v>3429</v>
      </c>
      <c r="CL21" s="146">
        <f>SUM(CL11:CL19)</f>
        <v>35</v>
      </c>
      <c r="CM21" s="134" t="s">
        <v>25</v>
      </c>
      <c r="CN21" s="201"/>
      <c r="CO21" s="151" t="s">
        <v>26</v>
      </c>
      <c r="CP21" s="136"/>
      <c r="CQ21" s="129"/>
      <c r="CR21" s="129"/>
      <c r="CS21" s="147">
        <f>SUM(CS11:CS19)</f>
        <v>45</v>
      </c>
      <c r="CT21" s="148"/>
      <c r="CU21" s="149"/>
      <c r="CV21" s="150"/>
      <c r="CW21" s="147">
        <f>SUM(CW11:CW20)</f>
        <v>17</v>
      </c>
      <c r="CX21" s="105"/>
      <c r="CY21" s="108"/>
      <c r="CZ21" s="127" t="s">
        <v>25</v>
      </c>
      <c r="DA21" s="60">
        <f>SUM(DA11:DA19)</f>
        <v>2362</v>
      </c>
      <c r="DB21" s="145">
        <f>SUM(DB11:DB19)</f>
        <v>3429</v>
      </c>
      <c r="DC21" s="146">
        <f>SUM(DC11:DC19)</f>
        <v>35</v>
      </c>
      <c r="DD21" s="134" t="s">
        <v>25</v>
      </c>
      <c r="DE21" s="201"/>
      <c r="DF21" s="151" t="s">
        <v>26</v>
      </c>
      <c r="DG21" s="136"/>
      <c r="DH21" s="129"/>
      <c r="DI21" s="129"/>
      <c r="DJ21" s="147">
        <f>SUM(DJ11:DJ19)</f>
        <v>46</v>
      </c>
      <c r="DK21" s="148"/>
      <c r="DL21" s="149"/>
      <c r="DM21" s="150"/>
      <c r="DN21" s="147">
        <f>SUM(DN11:DN20)</f>
        <v>16</v>
      </c>
      <c r="DO21" s="105"/>
      <c r="DP21" s="108"/>
      <c r="DQ21" s="127" t="s">
        <v>25</v>
      </c>
      <c r="DR21" s="60">
        <f>SUM(DR11:DR19)</f>
        <v>2362</v>
      </c>
      <c r="DS21" s="145">
        <f>SUM(DS11:DS19)</f>
        <v>3429</v>
      </c>
      <c r="DT21" s="146">
        <f>SUM(DT11:DT19)</f>
        <v>35</v>
      </c>
      <c r="DU21" s="134" t="s">
        <v>25</v>
      </c>
      <c r="DV21" s="201"/>
      <c r="DW21" s="151" t="s">
        <v>26</v>
      </c>
      <c r="DX21" s="136"/>
      <c r="DY21" s="129"/>
      <c r="DZ21" s="129"/>
      <c r="EA21" s="147">
        <f>SUM(EA11:EA19)</f>
        <v>0</v>
      </c>
      <c r="EB21" s="148"/>
      <c r="EC21" s="149"/>
      <c r="ED21" s="150"/>
      <c r="EE21" s="147">
        <f>SUM(EE11:EE20)</f>
        <v>0</v>
      </c>
      <c r="EF21" s="105"/>
      <c r="EG21" s="108"/>
      <c r="EH21" s="127" t="s">
        <v>25</v>
      </c>
      <c r="EI21" s="60">
        <f>SUM(EI11:EI19)</f>
        <v>2362</v>
      </c>
      <c r="EJ21" s="145">
        <f>SUM(EJ11:EJ19)</f>
        <v>3429</v>
      </c>
      <c r="EK21" s="146">
        <f>SUM(EK11:EK19)</f>
        <v>35</v>
      </c>
      <c r="EL21" s="134" t="s">
        <v>25</v>
      </c>
      <c r="EM21" s="201"/>
      <c r="EN21" s="151" t="s">
        <v>26</v>
      </c>
      <c r="EO21" s="136"/>
      <c r="EP21" s="129"/>
      <c r="EQ21" s="129"/>
      <c r="ER21" s="147">
        <f>SUM(ER11:ER19)</f>
        <v>0</v>
      </c>
      <c r="ES21" s="148"/>
      <c r="ET21" s="149"/>
      <c r="EU21" s="150"/>
      <c r="EV21" s="147">
        <f>SUM(EV11:EV20)</f>
        <v>0</v>
      </c>
      <c r="EW21" s="105"/>
      <c r="EX21" s="108"/>
      <c r="EY21" s="127" t="s">
        <v>25</v>
      </c>
      <c r="EZ21" s="60">
        <f>SUM(EZ11:EZ19)</f>
        <v>2362</v>
      </c>
      <c r="FA21" s="145">
        <f>SUM(FA11:FA19)</f>
        <v>3429</v>
      </c>
      <c r="FB21" s="146">
        <f>SUM(FB11:FB19)</f>
        <v>35</v>
      </c>
      <c r="FC21" s="134" t="s">
        <v>25</v>
      </c>
      <c r="FD21" s="201"/>
      <c r="FE21" s="151" t="s">
        <v>26</v>
      </c>
      <c r="FF21" s="136"/>
      <c r="FG21" s="129"/>
      <c r="FH21" s="129"/>
      <c r="FI21" s="147">
        <f>SUM(FI11:FI19)</f>
        <v>0</v>
      </c>
      <c r="FJ21" s="148"/>
      <c r="FK21" s="149"/>
      <c r="FL21" s="150"/>
      <c r="FM21" s="147">
        <f>SUM(FM11:FM20)</f>
        <v>0</v>
      </c>
      <c r="FN21" s="105"/>
      <c r="FO21" s="108"/>
      <c r="FP21" s="127" t="s">
        <v>25</v>
      </c>
      <c r="FQ21" s="60">
        <f>SUM(FQ11:FQ19)</f>
        <v>2362</v>
      </c>
      <c r="FR21" s="145">
        <f>SUM(FR11:FR19)</f>
        <v>3429</v>
      </c>
      <c r="FS21" s="146">
        <f>SUM(FS11:FS19)</f>
        <v>35</v>
      </c>
      <c r="FT21" s="134" t="s">
        <v>25</v>
      </c>
      <c r="FU21" s="201"/>
      <c r="FV21" s="151" t="s">
        <v>26</v>
      </c>
      <c r="FW21" s="136"/>
      <c r="FX21" s="129"/>
      <c r="FY21" s="129"/>
      <c r="FZ21" s="147">
        <f>SUM(FZ11:FZ19)</f>
        <v>0</v>
      </c>
      <c r="GA21" s="148"/>
      <c r="GB21" s="149"/>
      <c r="GC21" s="150"/>
      <c r="GD21" s="147">
        <f>SUM(GD11:GD20)</f>
        <v>0</v>
      </c>
      <c r="GE21" s="105"/>
      <c r="GF21" s="108"/>
      <c r="GG21" s="127" t="s">
        <v>25</v>
      </c>
      <c r="GH21" s="60">
        <f>SUM(GH11:GH19)</f>
        <v>2362</v>
      </c>
      <c r="GI21" s="145">
        <f>SUM(GI11:GI19)</f>
        <v>3429</v>
      </c>
      <c r="GJ21" s="146">
        <f>SUM(GJ11:GJ19)</f>
        <v>35</v>
      </c>
      <c r="GK21" s="134" t="s">
        <v>25</v>
      </c>
      <c r="GL21" s="201"/>
      <c r="GM21" s="151" t="s">
        <v>26</v>
      </c>
      <c r="GN21" s="136"/>
      <c r="GO21" s="129"/>
      <c r="GP21" s="129"/>
      <c r="GQ21" s="147">
        <f>SUM(GQ11:GQ19)</f>
        <v>0</v>
      </c>
      <c r="GR21" s="148"/>
      <c r="GS21" s="149"/>
      <c r="GT21" s="150"/>
      <c r="GU21" s="147">
        <f>SUM(GU11:GU20)</f>
        <v>0</v>
      </c>
      <c r="GV21" s="204"/>
      <c r="GW21" s="205"/>
    </row>
    <row r="22" spans="1:205" s="61" customFormat="1" ht="4.95" customHeight="1">
      <c r="A22" s="51"/>
      <c r="B22" s="63"/>
      <c r="C22" s="230"/>
      <c r="D22" s="230"/>
      <c r="E22" s="230"/>
      <c r="F22" s="231"/>
      <c r="G22" s="56"/>
      <c r="H22" s="66"/>
      <c r="I22" s="66"/>
      <c r="J22" s="67"/>
      <c r="K22" s="67"/>
      <c r="L22" s="152"/>
      <c r="M22" s="153"/>
      <c r="N22" s="153"/>
      <c r="O22" s="153"/>
      <c r="P22" s="154"/>
      <c r="Q22" s="108"/>
      <c r="R22" s="108"/>
      <c r="S22" s="138"/>
      <c r="T22" s="139"/>
      <c r="U22" s="139"/>
      <c r="V22" s="139"/>
      <c r="W22" s="139"/>
      <c r="X22" s="201"/>
      <c r="Y22" s="144"/>
      <c r="Z22" s="144"/>
      <c r="AA22" s="140"/>
      <c r="AB22" s="140"/>
      <c r="AC22" s="152"/>
      <c r="AD22" s="153"/>
      <c r="AE22" s="153"/>
      <c r="AF22" s="153"/>
      <c r="AG22" s="154"/>
      <c r="AH22" s="108"/>
      <c r="AI22" s="108"/>
      <c r="AJ22" s="138"/>
      <c r="AK22" s="139"/>
      <c r="AL22" s="139"/>
      <c r="AM22" s="139"/>
      <c r="AN22" s="139"/>
      <c r="AO22" s="201"/>
      <c r="AP22" s="144"/>
      <c r="AQ22" s="144"/>
      <c r="AR22" s="140"/>
      <c r="AS22" s="140"/>
      <c r="AT22" s="152"/>
      <c r="AU22" s="153"/>
      <c r="AV22" s="153"/>
      <c r="AW22" s="153"/>
      <c r="AX22" s="154"/>
      <c r="AY22" s="108"/>
      <c r="AZ22" s="108"/>
      <c r="BA22" s="138"/>
      <c r="BB22" s="139"/>
      <c r="BC22" s="139"/>
      <c r="BD22" s="139"/>
      <c r="BE22" s="139"/>
      <c r="BF22" s="201"/>
      <c r="BG22" s="144"/>
      <c r="BH22" s="144"/>
      <c r="BI22" s="140"/>
      <c r="BJ22" s="140"/>
      <c r="BK22" s="152"/>
      <c r="BL22" s="153"/>
      <c r="BM22" s="153"/>
      <c r="BN22" s="153"/>
      <c r="BO22" s="154"/>
      <c r="BP22" s="108"/>
      <c r="BQ22" s="108"/>
      <c r="BR22" s="138"/>
      <c r="BS22" s="139"/>
      <c r="BT22" s="139"/>
      <c r="BU22" s="139"/>
      <c r="BV22" s="139"/>
      <c r="BW22" s="201"/>
      <c r="BX22" s="144"/>
      <c r="BY22" s="144"/>
      <c r="BZ22" s="140"/>
      <c r="CA22" s="140"/>
      <c r="CB22" s="152"/>
      <c r="CC22" s="153"/>
      <c r="CD22" s="153"/>
      <c r="CE22" s="153"/>
      <c r="CF22" s="154"/>
      <c r="CG22" s="108"/>
      <c r="CH22" s="108"/>
      <c r="CI22" s="138"/>
      <c r="CJ22" s="139"/>
      <c r="CK22" s="139"/>
      <c r="CL22" s="139"/>
      <c r="CM22" s="139"/>
      <c r="CN22" s="201"/>
      <c r="CO22" s="144"/>
      <c r="CP22" s="144"/>
      <c r="CQ22" s="140"/>
      <c r="CR22" s="140"/>
      <c r="CS22" s="152"/>
      <c r="CT22" s="153"/>
      <c r="CU22" s="153"/>
      <c r="CV22" s="153"/>
      <c r="CW22" s="154"/>
      <c r="CX22" s="108"/>
      <c r="CY22" s="108"/>
      <c r="CZ22" s="138"/>
      <c r="DA22" s="139"/>
      <c r="DB22" s="139"/>
      <c r="DC22" s="139"/>
      <c r="DD22" s="139"/>
      <c r="DE22" s="201"/>
      <c r="DF22" s="144"/>
      <c r="DG22" s="144"/>
      <c r="DH22" s="140"/>
      <c r="DI22" s="140"/>
      <c r="DJ22" s="152"/>
      <c r="DK22" s="153"/>
      <c r="DL22" s="153"/>
      <c r="DM22" s="153"/>
      <c r="DN22" s="154"/>
      <c r="DO22" s="108"/>
      <c r="DP22" s="108"/>
      <c r="DQ22" s="138"/>
      <c r="DR22" s="139"/>
      <c r="DS22" s="139"/>
      <c r="DT22" s="139"/>
      <c r="DU22" s="139"/>
      <c r="DV22" s="201"/>
      <c r="DW22" s="144"/>
      <c r="DX22" s="144"/>
      <c r="DY22" s="140"/>
      <c r="DZ22" s="140"/>
      <c r="EA22" s="152"/>
      <c r="EB22" s="153"/>
      <c r="EC22" s="153"/>
      <c r="ED22" s="153"/>
      <c r="EE22" s="154"/>
      <c r="EF22" s="108"/>
      <c r="EG22" s="108"/>
      <c r="EH22" s="138"/>
      <c r="EI22" s="139"/>
      <c r="EJ22" s="139"/>
      <c r="EK22" s="139"/>
      <c r="EL22" s="139"/>
      <c r="EM22" s="201"/>
      <c r="EN22" s="144"/>
      <c r="EO22" s="144"/>
      <c r="EP22" s="140"/>
      <c r="EQ22" s="140"/>
      <c r="ER22" s="152"/>
      <c r="ES22" s="153"/>
      <c r="ET22" s="153"/>
      <c r="EU22" s="153"/>
      <c r="EV22" s="154"/>
      <c r="EW22" s="108"/>
      <c r="EX22" s="108"/>
      <c r="EY22" s="138"/>
      <c r="EZ22" s="139"/>
      <c r="FA22" s="139"/>
      <c r="FB22" s="139"/>
      <c r="FC22" s="139"/>
      <c r="FD22" s="201"/>
      <c r="FE22" s="144"/>
      <c r="FF22" s="144"/>
      <c r="FG22" s="140"/>
      <c r="FH22" s="140"/>
      <c r="FI22" s="152"/>
      <c r="FJ22" s="153"/>
      <c r="FK22" s="153"/>
      <c r="FL22" s="153"/>
      <c r="FM22" s="154"/>
      <c r="FN22" s="108"/>
      <c r="FO22" s="108"/>
      <c r="FP22" s="138"/>
      <c r="FQ22" s="139"/>
      <c r="FR22" s="139"/>
      <c r="FS22" s="139"/>
      <c r="FT22" s="139"/>
      <c r="FU22" s="201"/>
      <c r="FV22" s="144"/>
      <c r="FW22" s="144"/>
      <c r="FX22" s="140"/>
      <c r="FY22" s="140"/>
      <c r="FZ22" s="152"/>
      <c r="GA22" s="153"/>
      <c r="GB22" s="153"/>
      <c r="GC22" s="153"/>
      <c r="GD22" s="154"/>
      <c r="GE22" s="108"/>
      <c r="GF22" s="108"/>
      <c r="GG22" s="138"/>
      <c r="GH22" s="139"/>
      <c r="GI22" s="139"/>
      <c r="GJ22" s="139"/>
      <c r="GK22" s="139"/>
      <c r="GL22" s="201"/>
      <c r="GM22" s="144"/>
      <c r="GN22" s="144"/>
      <c r="GO22" s="140"/>
      <c r="GP22" s="140"/>
      <c r="GQ22" s="152"/>
      <c r="GR22" s="153"/>
      <c r="GS22" s="153"/>
      <c r="GT22" s="153"/>
      <c r="GU22" s="154"/>
      <c r="GV22" s="204"/>
      <c r="GW22" s="205"/>
    </row>
    <row r="23" spans="1:205" s="61" customFormat="1" ht="16.149999999999999" customHeight="1">
      <c r="A23" s="51"/>
      <c r="B23" s="52">
        <v>10</v>
      </c>
      <c r="C23" s="227">
        <v>342</v>
      </c>
      <c r="D23" s="227">
        <v>336</v>
      </c>
      <c r="E23" s="228">
        <v>4</v>
      </c>
      <c r="F23" s="229">
        <v>3</v>
      </c>
      <c r="G23" s="56"/>
      <c r="H23" s="57">
        <v>10</v>
      </c>
      <c r="I23" s="58"/>
      <c r="J23" s="59">
        <f t="shared" ref="J23:K31" si="70">E23</f>
        <v>4</v>
      </c>
      <c r="K23" s="59">
        <f t="shared" si="70"/>
        <v>3</v>
      </c>
      <c r="L23" s="202">
        <v>5</v>
      </c>
      <c r="M23" s="200">
        <f>L7-K23</f>
        <v>24</v>
      </c>
      <c r="N23" s="130">
        <f t="shared" ref="N23:N31" si="71">IF(M23&lt;0,0,IF(M23&lt;18,1,IF(M23&lt;36,2,3)))</f>
        <v>2</v>
      </c>
      <c r="O23" s="131">
        <f t="shared" ref="O23:O31" si="72">J23-L23</f>
        <v>-1</v>
      </c>
      <c r="P23" s="60">
        <f t="shared" ref="P23:P31" si="73">IF(L23&lt;1,"",IF((2+O23+N23)&gt;-1,(2+O23+N23),0))</f>
        <v>3</v>
      </c>
      <c r="Q23" s="105"/>
      <c r="R23" s="108"/>
      <c r="S23" s="127">
        <v>10</v>
      </c>
      <c r="T23" s="132">
        <f>C23</f>
        <v>342</v>
      </c>
      <c r="U23" s="133">
        <v>336</v>
      </c>
      <c r="V23" s="128">
        <f>E23</f>
        <v>4</v>
      </c>
      <c r="W23" s="134">
        <f>F23</f>
        <v>3</v>
      </c>
      <c r="X23" s="201"/>
      <c r="Y23" s="135">
        <v>10</v>
      </c>
      <c r="Z23" s="136"/>
      <c r="AA23" s="129">
        <f t="shared" ref="AA23:AB31" si="74">V23</f>
        <v>4</v>
      </c>
      <c r="AB23" s="129">
        <f t="shared" si="74"/>
        <v>3</v>
      </c>
      <c r="AC23" s="202">
        <v>5</v>
      </c>
      <c r="AD23" s="200">
        <f>AC7-AB23</f>
        <v>14</v>
      </c>
      <c r="AE23" s="130">
        <f t="shared" ref="AE23:AE31" si="75">IF(AD23&lt;0,0,IF(AD23&lt;18,1,IF(AD23&lt;36,2,3)))</f>
        <v>1</v>
      </c>
      <c r="AF23" s="131">
        <f t="shared" ref="AF23:AF31" si="76">AA23-AC23</f>
        <v>-1</v>
      </c>
      <c r="AG23" s="60">
        <f t="shared" ref="AG23:AG31" si="77">IF(AC23&lt;1,"",IF((2+AF23+AE23)&gt;-1,(2+AF23+AE23),0))</f>
        <v>2</v>
      </c>
      <c r="AH23" s="105"/>
      <c r="AI23" s="108"/>
      <c r="AJ23" s="127">
        <v>10</v>
      </c>
      <c r="AK23" s="132">
        <f>T23</f>
        <v>342</v>
      </c>
      <c r="AL23" s="133">
        <v>336</v>
      </c>
      <c r="AM23" s="128">
        <f>V23</f>
        <v>4</v>
      </c>
      <c r="AN23" s="134">
        <f>W23</f>
        <v>3</v>
      </c>
      <c r="AO23" s="201"/>
      <c r="AP23" s="135">
        <v>10</v>
      </c>
      <c r="AQ23" s="136"/>
      <c r="AR23" s="129">
        <f t="shared" ref="AR23:AS31" si="78">AM23</f>
        <v>4</v>
      </c>
      <c r="AS23" s="129">
        <f t="shared" si="78"/>
        <v>3</v>
      </c>
      <c r="AT23" s="202"/>
      <c r="AU23" s="200">
        <f>AT7-AS23</f>
        <v>25</v>
      </c>
      <c r="AV23" s="130">
        <f t="shared" ref="AV23:AV31" si="79">IF(AU23&lt;0,0,IF(AU23&lt;18,1,IF(AU23&lt;36,2,3)))</f>
        <v>2</v>
      </c>
      <c r="AW23" s="131">
        <f t="shared" ref="AW23:AW31" si="80">AR23-AT23</f>
        <v>4</v>
      </c>
      <c r="AX23" s="60" t="str">
        <f t="shared" ref="AX23:AX31" si="81">IF(AT23&lt;1,"",IF((2+AW23+AV23)&gt;-1,(2+AW23+AV23),0))</f>
        <v/>
      </c>
      <c r="AY23" s="105"/>
      <c r="AZ23" s="108"/>
      <c r="BA23" s="127">
        <v>10</v>
      </c>
      <c r="BB23" s="132">
        <f>AK23</f>
        <v>342</v>
      </c>
      <c r="BC23" s="133">
        <v>336</v>
      </c>
      <c r="BD23" s="128">
        <f>AM23</f>
        <v>4</v>
      </c>
      <c r="BE23" s="134">
        <f>AN23</f>
        <v>3</v>
      </c>
      <c r="BF23" s="201"/>
      <c r="BG23" s="135">
        <v>10</v>
      </c>
      <c r="BH23" s="136"/>
      <c r="BI23" s="129">
        <f t="shared" ref="BI23:BJ31" si="82">BD23</f>
        <v>4</v>
      </c>
      <c r="BJ23" s="129">
        <f t="shared" si="82"/>
        <v>3</v>
      </c>
      <c r="BK23" s="202">
        <v>7</v>
      </c>
      <c r="BL23" s="200">
        <f>BK7-BJ23</f>
        <v>25</v>
      </c>
      <c r="BM23" s="130">
        <f t="shared" ref="BM23:BM31" si="83">IF(BL23&lt;0,0,IF(BL23&lt;18,1,IF(BL23&lt;36,2,3)))</f>
        <v>2</v>
      </c>
      <c r="BN23" s="131">
        <f t="shared" ref="BN23:BN31" si="84">BI23-BK23</f>
        <v>-3</v>
      </c>
      <c r="BO23" s="60">
        <f t="shared" ref="BO23:BO31" si="85">IF(BK23&lt;1,"",IF((2+BN23+BM23)&gt;-1,(2+BN23+BM23),0))</f>
        <v>1</v>
      </c>
      <c r="BP23" s="105"/>
      <c r="BQ23" s="108"/>
      <c r="BR23" s="127">
        <v>10</v>
      </c>
      <c r="BS23" s="132">
        <f>BB23</f>
        <v>342</v>
      </c>
      <c r="BT23" s="133">
        <v>336</v>
      </c>
      <c r="BU23" s="128">
        <f>BD23</f>
        <v>4</v>
      </c>
      <c r="BV23" s="134">
        <f>BE23</f>
        <v>3</v>
      </c>
      <c r="BW23" s="201"/>
      <c r="BX23" s="135">
        <v>10</v>
      </c>
      <c r="BY23" s="136"/>
      <c r="BZ23" s="129">
        <f t="shared" ref="BZ23:CA31" si="86">BU23</f>
        <v>4</v>
      </c>
      <c r="CA23" s="129">
        <f t="shared" si="86"/>
        <v>3</v>
      </c>
      <c r="CB23" s="202">
        <v>5</v>
      </c>
      <c r="CC23" s="200">
        <f>CB7-CA23</f>
        <v>13</v>
      </c>
      <c r="CD23" s="130">
        <f t="shared" ref="CD23:CD31" si="87">IF(CC23&lt;0,0,IF(CC23&lt;18,1,IF(CC23&lt;36,2,3)))</f>
        <v>1</v>
      </c>
      <c r="CE23" s="131">
        <f t="shared" ref="CE23:CE31" si="88">BZ23-CB23</f>
        <v>-1</v>
      </c>
      <c r="CF23" s="60">
        <f t="shared" ref="CF23:CF31" si="89">IF(CB23&lt;1,"",IF((2+CE23+CD23)&gt;-1,(2+CE23+CD23),0))</f>
        <v>2</v>
      </c>
      <c r="CG23" s="105"/>
      <c r="CH23" s="108"/>
      <c r="CI23" s="127">
        <v>10</v>
      </c>
      <c r="CJ23" s="132">
        <f>BS23</f>
        <v>342</v>
      </c>
      <c r="CK23" s="133">
        <v>336</v>
      </c>
      <c r="CL23" s="128">
        <f>BU23</f>
        <v>4</v>
      </c>
      <c r="CM23" s="134">
        <f>BV23</f>
        <v>3</v>
      </c>
      <c r="CN23" s="201"/>
      <c r="CO23" s="135">
        <v>10</v>
      </c>
      <c r="CP23" s="136"/>
      <c r="CQ23" s="129">
        <f t="shared" ref="CQ23:CR31" si="90">CL23</f>
        <v>4</v>
      </c>
      <c r="CR23" s="129">
        <f t="shared" si="90"/>
        <v>3</v>
      </c>
      <c r="CS23" s="202">
        <v>5</v>
      </c>
      <c r="CT23" s="200">
        <f>CS7-CR23</f>
        <v>16</v>
      </c>
      <c r="CU23" s="130">
        <f t="shared" ref="CU23:CU31" si="91">IF(CT23&lt;0,0,IF(CT23&lt;18,1,IF(CT23&lt;36,2,3)))</f>
        <v>1</v>
      </c>
      <c r="CV23" s="131">
        <f t="shared" ref="CV23:CV31" si="92">CQ23-CS23</f>
        <v>-1</v>
      </c>
      <c r="CW23" s="60">
        <f t="shared" ref="CW23:CW31" si="93">IF(CS23&lt;1,"",IF((2+CV23+CU23)&gt;-1,(2+CV23+CU23),0))</f>
        <v>2</v>
      </c>
      <c r="CX23" s="105"/>
      <c r="CY23" s="108"/>
      <c r="CZ23" s="127">
        <v>10</v>
      </c>
      <c r="DA23" s="132">
        <f>CJ23</f>
        <v>342</v>
      </c>
      <c r="DB23" s="133">
        <v>336</v>
      </c>
      <c r="DC23" s="128">
        <f>CL23</f>
        <v>4</v>
      </c>
      <c r="DD23" s="134">
        <f>CM23</f>
        <v>3</v>
      </c>
      <c r="DE23" s="201"/>
      <c r="DF23" s="135">
        <v>10</v>
      </c>
      <c r="DG23" s="136"/>
      <c r="DH23" s="129">
        <f t="shared" ref="DH23:DI31" si="94">DC23</f>
        <v>4</v>
      </c>
      <c r="DI23" s="129">
        <f t="shared" si="94"/>
        <v>3</v>
      </c>
      <c r="DJ23" s="202">
        <v>4</v>
      </c>
      <c r="DK23" s="200">
        <f>DJ7-DI23</f>
        <v>15</v>
      </c>
      <c r="DL23" s="130">
        <f t="shared" ref="DL23:DL31" si="95">IF(DK23&lt;0,0,IF(DK23&lt;18,1,IF(DK23&lt;36,2,3)))</f>
        <v>1</v>
      </c>
      <c r="DM23" s="131">
        <f t="shared" ref="DM23:DM31" si="96">DH23-DJ23</f>
        <v>0</v>
      </c>
      <c r="DN23" s="60">
        <f t="shared" ref="DN23:DN31" si="97">IF(DJ23&lt;1,"",IF((2+DM23+DL23)&gt;-1,(2+DM23+DL23),0))</f>
        <v>3</v>
      </c>
      <c r="DO23" s="105"/>
      <c r="DP23" s="108"/>
      <c r="DQ23" s="127">
        <v>10</v>
      </c>
      <c r="DR23" s="132">
        <f>DA23</f>
        <v>342</v>
      </c>
      <c r="DS23" s="133">
        <v>336</v>
      </c>
      <c r="DT23" s="128">
        <f>DC23</f>
        <v>4</v>
      </c>
      <c r="DU23" s="134">
        <f>DD23</f>
        <v>3</v>
      </c>
      <c r="DV23" s="201"/>
      <c r="DW23" s="135">
        <v>10</v>
      </c>
      <c r="DX23" s="136"/>
      <c r="DY23" s="129">
        <f t="shared" ref="DY23:DZ31" si="98">DT23</f>
        <v>4</v>
      </c>
      <c r="DZ23" s="129">
        <f t="shared" si="98"/>
        <v>3</v>
      </c>
      <c r="EA23" s="202"/>
      <c r="EB23" s="203">
        <f>EA7-DZ23</f>
        <v>18</v>
      </c>
      <c r="EC23" s="203">
        <f t="shared" ref="EC23:EC31" si="99">IF(EB23&lt;0,0,IF(EB23&lt;18,1,IF(EB23&lt;36,2,3)))</f>
        <v>2</v>
      </c>
      <c r="ED23" s="203">
        <f t="shared" ref="ED23:ED31" si="100">DY23-EA23</f>
        <v>4</v>
      </c>
      <c r="EE23" s="60" t="str">
        <f t="shared" ref="EE23:EE31" si="101">IF(EA23&lt;1,"",IF((2+ED23+EC23)&gt;-1,(2+ED23+EC23),0))</f>
        <v/>
      </c>
      <c r="EF23" s="105"/>
      <c r="EG23" s="108"/>
      <c r="EH23" s="127">
        <v>10</v>
      </c>
      <c r="EI23" s="132">
        <f>DR23</f>
        <v>342</v>
      </c>
      <c r="EJ23" s="133">
        <v>336</v>
      </c>
      <c r="EK23" s="128">
        <f>DT23</f>
        <v>4</v>
      </c>
      <c r="EL23" s="134">
        <f>DU23</f>
        <v>3</v>
      </c>
      <c r="EM23" s="201"/>
      <c r="EN23" s="135">
        <v>10</v>
      </c>
      <c r="EO23" s="136"/>
      <c r="EP23" s="129">
        <f t="shared" ref="EP23:EQ31" si="102">EK23</f>
        <v>4</v>
      </c>
      <c r="EQ23" s="129">
        <f t="shared" si="102"/>
        <v>3</v>
      </c>
      <c r="ER23" s="202"/>
      <c r="ES23" s="203">
        <f>ER7-EQ23</f>
        <v>-3</v>
      </c>
      <c r="ET23" s="203">
        <f t="shared" ref="ET23:ET31" si="103">IF(ES23&lt;0,0,IF(ES23&lt;18,1,IF(ES23&lt;36,2,3)))</f>
        <v>0</v>
      </c>
      <c r="EU23" s="203">
        <f t="shared" ref="EU23:EU31" si="104">EP23-ER23</f>
        <v>4</v>
      </c>
      <c r="EV23" s="60" t="str">
        <f t="shared" ref="EV23:EV31" si="105">IF(ER23&lt;1,"",IF((2+EU23+ET23)&gt;-1,(2+EU23+ET23),0))</f>
        <v/>
      </c>
      <c r="EW23" s="105"/>
      <c r="EX23" s="108"/>
      <c r="EY23" s="127">
        <v>10</v>
      </c>
      <c r="EZ23" s="132">
        <f>EI23</f>
        <v>342</v>
      </c>
      <c r="FA23" s="133">
        <v>336</v>
      </c>
      <c r="FB23" s="128">
        <f>EK23</f>
        <v>4</v>
      </c>
      <c r="FC23" s="134">
        <f>EL23</f>
        <v>3</v>
      </c>
      <c r="FD23" s="201"/>
      <c r="FE23" s="135">
        <v>10</v>
      </c>
      <c r="FF23" s="136"/>
      <c r="FG23" s="129">
        <f t="shared" ref="FG23:FH31" si="106">FB23</f>
        <v>4</v>
      </c>
      <c r="FH23" s="129">
        <f t="shared" si="106"/>
        <v>3</v>
      </c>
      <c r="FI23" s="202"/>
      <c r="FJ23" s="200">
        <f>FI7-FH23</f>
        <v>-3</v>
      </c>
      <c r="FK23" s="130">
        <f t="shared" ref="FK23:FK31" si="107">IF(FJ23&lt;0,0,IF(FJ23&lt;18,1,IF(FJ23&lt;36,2,3)))</f>
        <v>0</v>
      </c>
      <c r="FL23" s="131">
        <f t="shared" ref="FL23:FL31" si="108">FG23-FI23</f>
        <v>4</v>
      </c>
      <c r="FM23" s="60" t="str">
        <f t="shared" ref="FM23:FM31" si="109">IF(FI23&lt;1,"",IF((2+FL23+FK23)&gt;-1,(2+FL23+FK23),0))</f>
        <v/>
      </c>
      <c r="FN23" s="105"/>
      <c r="FO23" s="108"/>
      <c r="FP23" s="127">
        <v>10</v>
      </c>
      <c r="FQ23" s="132">
        <f>EZ23</f>
        <v>342</v>
      </c>
      <c r="FR23" s="133">
        <v>336</v>
      </c>
      <c r="FS23" s="128">
        <f>FB23</f>
        <v>4</v>
      </c>
      <c r="FT23" s="134">
        <f>FC23</f>
        <v>3</v>
      </c>
      <c r="FU23" s="201"/>
      <c r="FV23" s="135">
        <v>10</v>
      </c>
      <c r="FW23" s="136"/>
      <c r="FX23" s="129">
        <f t="shared" ref="FX23:FY31" si="110">FS23</f>
        <v>4</v>
      </c>
      <c r="FY23" s="129">
        <f t="shared" si="110"/>
        <v>3</v>
      </c>
      <c r="FZ23" s="202"/>
      <c r="GA23" s="200">
        <f>FZ7-FY23</f>
        <v>-3</v>
      </c>
      <c r="GB23" s="130">
        <f t="shared" ref="GB23:GB31" si="111">IF(GA23&lt;0,0,IF(GA23&lt;18,1,IF(GA23&lt;36,2,3)))</f>
        <v>0</v>
      </c>
      <c r="GC23" s="131">
        <f t="shared" ref="GC23:GC31" si="112">FX23-FZ23</f>
        <v>4</v>
      </c>
      <c r="GD23" s="60" t="str">
        <f t="shared" ref="GD23:GD31" si="113">IF(FZ23&lt;1,"",IF((2+GC23+GB23)&gt;-1,(2+GC23+GB23),0))</f>
        <v/>
      </c>
      <c r="GE23" s="105"/>
      <c r="GF23" s="108"/>
      <c r="GG23" s="127">
        <v>10</v>
      </c>
      <c r="GH23" s="132">
        <f>FQ23</f>
        <v>342</v>
      </c>
      <c r="GI23" s="133">
        <v>336</v>
      </c>
      <c r="GJ23" s="128">
        <f>FS23</f>
        <v>4</v>
      </c>
      <c r="GK23" s="134">
        <f>FT23</f>
        <v>3</v>
      </c>
      <c r="GL23" s="201"/>
      <c r="GM23" s="135">
        <v>10</v>
      </c>
      <c r="GN23" s="136"/>
      <c r="GO23" s="129">
        <f t="shared" ref="GO23:GP31" si="114">GJ23</f>
        <v>4</v>
      </c>
      <c r="GP23" s="129">
        <f t="shared" si="114"/>
        <v>3</v>
      </c>
      <c r="GQ23" s="202"/>
      <c r="GR23" s="200">
        <f>GQ7-GP23</f>
        <v>-3</v>
      </c>
      <c r="GS23" s="130">
        <f t="shared" ref="GS23:GS31" si="115">IF(GR23&lt;0,0,IF(GR23&lt;18,1,IF(GR23&lt;36,2,3)))</f>
        <v>0</v>
      </c>
      <c r="GT23" s="131">
        <f t="shared" ref="GT23:GT31" si="116">GO23-GQ23</f>
        <v>4</v>
      </c>
      <c r="GU23" s="60" t="str">
        <f t="shared" ref="GU23:GU31" si="117">IF(GQ23&lt;1,"",IF((2+GT23+GS23)&gt;-1,(2+GT23+GS23),0))</f>
        <v/>
      </c>
      <c r="GV23" s="204"/>
      <c r="GW23" s="205"/>
    </row>
    <row r="24" spans="1:205" s="61" customFormat="1" ht="16.149999999999999" customHeight="1">
      <c r="A24" s="51"/>
      <c r="B24" s="52">
        <v>11</v>
      </c>
      <c r="C24" s="227">
        <v>153</v>
      </c>
      <c r="D24" s="227">
        <v>197</v>
      </c>
      <c r="E24" s="228">
        <v>3</v>
      </c>
      <c r="F24" s="229">
        <v>13</v>
      </c>
      <c r="G24" s="56"/>
      <c r="H24" s="57">
        <v>11</v>
      </c>
      <c r="I24" s="58"/>
      <c r="J24" s="59">
        <f t="shared" si="70"/>
        <v>3</v>
      </c>
      <c r="K24" s="59">
        <f t="shared" si="70"/>
        <v>13</v>
      </c>
      <c r="L24" s="202">
        <v>4</v>
      </c>
      <c r="M24" s="200">
        <f>L7-K24</f>
        <v>14</v>
      </c>
      <c r="N24" s="130">
        <f t="shared" si="71"/>
        <v>1</v>
      </c>
      <c r="O24" s="131">
        <f t="shared" si="72"/>
        <v>-1</v>
      </c>
      <c r="P24" s="60">
        <f t="shared" si="73"/>
        <v>2</v>
      </c>
      <c r="Q24" s="105"/>
      <c r="R24" s="108"/>
      <c r="S24" s="127">
        <v>11</v>
      </c>
      <c r="T24" s="132">
        <f t="shared" ref="T24:T31" si="118">C24</f>
        <v>153</v>
      </c>
      <c r="U24" s="133">
        <v>336</v>
      </c>
      <c r="V24" s="128">
        <f t="shared" ref="V24:W31" si="119">E24</f>
        <v>3</v>
      </c>
      <c r="W24" s="134">
        <f t="shared" si="119"/>
        <v>13</v>
      </c>
      <c r="X24" s="201"/>
      <c r="Y24" s="135">
        <v>11</v>
      </c>
      <c r="Z24" s="136"/>
      <c r="AA24" s="129">
        <f t="shared" si="74"/>
        <v>3</v>
      </c>
      <c r="AB24" s="129">
        <f t="shared" si="74"/>
        <v>13</v>
      </c>
      <c r="AC24" s="202">
        <v>4</v>
      </c>
      <c r="AD24" s="200">
        <f>AC7-AB24</f>
        <v>4</v>
      </c>
      <c r="AE24" s="130">
        <f t="shared" si="75"/>
        <v>1</v>
      </c>
      <c r="AF24" s="131">
        <f t="shared" si="76"/>
        <v>-1</v>
      </c>
      <c r="AG24" s="60">
        <f t="shared" si="77"/>
        <v>2</v>
      </c>
      <c r="AH24" s="105"/>
      <c r="AI24" s="108"/>
      <c r="AJ24" s="127">
        <v>11</v>
      </c>
      <c r="AK24" s="132">
        <f t="shared" ref="AK24:AK31" si="120">T24</f>
        <v>153</v>
      </c>
      <c r="AL24" s="133">
        <v>336</v>
      </c>
      <c r="AM24" s="128">
        <f t="shared" ref="AM24:AN31" si="121">V24</f>
        <v>3</v>
      </c>
      <c r="AN24" s="134">
        <f t="shared" si="121"/>
        <v>13</v>
      </c>
      <c r="AO24" s="201"/>
      <c r="AP24" s="135">
        <v>11</v>
      </c>
      <c r="AQ24" s="136"/>
      <c r="AR24" s="129">
        <f t="shared" si="78"/>
        <v>3</v>
      </c>
      <c r="AS24" s="129">
        <f t="shared" si="78"/>
        <v>13</v>
      </c>
      <c r="AT24" s="202">
        <v>4</v>
      </c>
      <c r="AU24" s="200">
        <f>AT7-AS24</f>
        <v>15</v>
      </c>
      <c r="AV24" s="130">
        <f t="shared" si="79"/>
        <v>1</v>
      </c>
      <c r="AW24" s="131">
        <f t="shared" si="80"/>
        <v>-1</v>
      </c>
      <c r="AX24" s="60">
        <f t="shared" si="81"/>
        <v>2</v>
      </c>
      <c r="AY24" s="105"/>
      <c r="AZ24" s="108"/>
      <c r="BA24" s="127">
        <v>11</v>
      </c>
      <c r="BB24" s="132">
        <f t="shared" ref="BB24:BB31" si="122">AK24</f>
        <v>153</v>
      </c>
      <c r="BC24" s="133">
        <v>336</v>
      </c>
      <c r="BD24" s="128">
        <f t="shared" ref="BD24:BE31" si="123">AM24</f>
        <v>3</v>
      </c>
      <c r="BE24" s="134">
        <f t="shared" si="123"/>
        <v>13</v>
      </c>
      <c r="BF24" s="201"/>
      <c r="BG24" s="135">
        <v>11</v>
      </c>
      <c r="BH24" s="136"/>
      <c r="BI24" s="129">
        <f t="shared" si="82"/>
        <v>3</v>
      </c>
      <c r="BJ24" s="129">
        <f t="shared" si="82"/>
        <v>13</v>
      </c>
      <c r="BK24" s="202">
        <v>4</v>
      </c>
      <c r="BL24" s="200">
        <f>BK7-BJ24</f>
        <v>15</v>
      </c>
      <c r="BM24" s="130">
        <f t="shared" si="83"/>
        <v>1</v>
      </c>
      <c r="BN24" s="131">
        <f t="shared" si="84"/>
        <v>-1</v>
      </c>
      <c r="BO24" s="60">
        <f t="shared" si="85"/>
        <v>2</v>
      </c>
      <c r="BP24" s="105"/>
      <c r="BQ24" s="108"/>
      <c r="BR24" s="127">
        <v>11</v>
      </c>
      <c r="BS24" s="132">
        <f t="shared" ref="BS24:BS31" si="124">BB24</f>
        <v>153</v>
      </c>
      <c r="BT24" s="133">
        <v>336</v>
      </c>
      <c r="BU24" s="128">
        <f t="shared" ref="BU24:BV31" si="125">BD24</f>
        <v>3</v>
      </c>
      <c r="BV24" s="134">
        <f t="shared" si="125"/>
        <v>13</v>
      </c>
      <c r="BW24" s="201"/>
      <c r="BX24" s="135">
        <v>11</v>
      </c>
      <c r="BY24" s="136"/>
      <c r="BZ24" s="129">
        <f t="shared" si="86"/>
        <v>3</v>
      </c>
      <c r="CA24" s="129">
        <f t="shared" si="86"/>
        <v>13</v>
      </c>
      <c r="CB24" s="202">
        <v>3</v>
      </c>
      <c r="CC24" s="200">
        <f>CB7-CA24</f>
        <v>3</v>
      </c>
      <c r="CD24" s="130">
        <f t="shared" si="87"/>
        <v>1</v>
      </c>
      <c r="CE24" s="131">
        <f t="shared" si="88"/>
        <v>0</v>
      </c>
      <c r="CF24" s="60">
        <f t="shared" si="89"/>
        <v>3</v>
      </c>
      <c r="CG24" s="105"/>
      <c r="CH24" s="108"/>
      <c r="CI24" s="127">
        <v>11</v>
      </c>
      <c r="CJ24" s="132">
        <f t="shared" ref="CJ24:CJ31" si="126">BS24</f>
        <v>153</v>
      </c>
      <c r="CK24" s="133">
        <v>336</v>
      </c>
      <c r="CL24" s="128">
        <f t="shared" ref="CL24:CM31" si="127">BU24</f>
        <v>3</v>
      </c>
      <c r="CM24" s="134">
        <f t="shared" si="127"/>
        <v>13</v>
      </c>
      <c r="CN24" s="201"/>
      <c r="CO24" s="135">
        <v>11</v>
      </c>
      <c r="CP24" s="136"/>
      <c r="CQ24" s="129">
        <f t="shared" si="90"/>
        <v>3</v>
      </c>
      <c r="CR24" s="129">
        <f t="shared" si="90"/>
        <v>13</v>
      </c>
      <c r="CS24" s="202">
        <v>6</v>
      </c>
      <c r="CT24" s="200">
        <f>CS7-CR24</f>
        <v>6</v>
      </c>
      <c r="CU24" s="130">
        <f t="shared" si="91"/>
        <v>1</v>
      </c>
      <c r="CV24" s="131">
        <f t="shared" si="92"/>
        <v>-3</v>
      </c>
      <c r="CW24" s="60">
        <f t="shared" si="93"/>
        <v>0</v>
      </c>
      <c r="CX24" s="105"/>
      <c r="CY24" s="108"/>
      <c r="CZ24" s="127">
        <v>11</v>
      </c>
      <c r="DA24" s="132">
        <f t="shared" ref="DA24:DA31" si="128">CJ24</f>
        <v>153</v>
      </c>
      <c r="DB24" s="133">
        <v>336</v>
      </c>
      <c r="DC24" s="128">
        <f t="shared" ref="DC24:DD31" si="129">CL24</f>
        <v>3</v>
      </c>
      <c r="DD24" s="134">
        <f t="shared" si="129"/>
        <v>13</v>
      </c>
      <c r="DE24" s="201"/>
      <c r="DF24" s="135">
        <v>11</v>
      </c>
      <c r="DG24" s="136"/>
      <c r="DH24" s="129">
        <f t="shared" si="94"/>
        <v>3</v>
      </c>
      <c r="DI24" s="129">
        <f t="shared" si="94"/>
        <v>13</v>
      </c>
      <c r="DJ24" s="202">
        <v>4</v>
      </c>
      <c r="DK24" s="200">
        <f>DJ7-DI24</f>
        <v>5</v>
      </c>
      <c r="DL24" s="130">
        <f t="shared" si="95"/>
        <v>1</v>
      </c>
      <c r="DM24" s="131">
        <f t="shared" si="96"/>
        <v>-1</v>
      </c>
      <c r="DN24" s="60">
        <f t="shared" si="97"/>
        <v>2</v>
      </c>
      <c r="DO24" s="105"/>
      <c r="DP24" s="108"/>
      <c r="DQ24" s="127">
        <v>11</v>
      </c>
      <c r="DR24" s="132">
        <f t="shared" ref="DR24:DR31" si="130">DA24</f>
        <v>153</v>
      </c>
      <c r="DS24" s="133">
        <v>336</v>
      </c>
      <c r="DT24" s="128">
        <f t="shared" ref="DT24:DU31" si="131">DC24</f>
        <v>3</v>
      </c>
      <c r="DU24" s="134">
        <f t="shared" si="131"/>
        <v>13</v>
      </c>
      <c r="DV24" s="201"/>
      <c r="DW24" s="135">
        <v>11</v>
      </c>
      <c r="DX24" s="136"/>
      <c r="DY24" s="129">
        <f t="shared" si="98"/>
        <v>3</v>
      </c>
      <c r="DZ24" s="129">
        <f t="shared" si="98"/>
        <v>13</v>
      </c>
      <c r="EA24" s="202"/>
      <c r="EB24" s="203">
        <f>EA7-DZ24</f>
        <v>8</v>
      </c>
      <c r="EC24" s="203">
        <f t="shared" si="99"/>
        <v>1</v>
      </c>
      <c r="ED24" s="203">
        <f t="shared" si="100"/>
        <v>3</v>
      </c>
      <c r="EE24" s="60" t="str">
        <f t="shared" si="101"/>
        <v/>
      </c>
      <c r="EF24" s="105"/>
      <c r="EG24" s="108"/>
      <c r="EH24" s="127">
        <v>11</v>
      </c>
      <c r="EI24" s="132">
        <f t="shared" ref="EI24:EI31" si="132">DR24</f>
        <v>153</v>
      </c>
      <c r="EJ24" s="133">
        <v>336</v>
      </c>
      <c r="EK24" s="128">
        <f t="shared" ref="EK24:EL31" si="133">DT24</f>
        <v>3</v>
      </c>
      <c r="EL24" s="134">
        <f t="shared" si="133"/>
        <v>13</v>
      </c>
      <c r="EM24" s="201"/>
      <c r="EN24" s="135">
        <v>11</v>
      </c>
      <c r="EO24" s="136"/>
      <c r="EP24" s="129">
        <f t="shared" si="102"/>
        <v>3</v>
      </c>
      <c r="EQ24" s="129">
        <f t="shared" si="102"/>
        <v>13</v>
      </c>
      <c r="ER24" s="202"/>
      <c r="ES24" s="203">
        <f>ER7-EQ24</f>
        <v>-13</v>
      </c>
      <c r="ET24" s="203">
        <f t="shared" si="103"/>
        <v>0</v>
      </c>
      <c r="EU24" s="203">
        <f t="shared" si="104"/>
        <v>3</v>
      </c>
      <c r="EV24" s="60" t="str">
        <f t="shared" si="105"/>
        <v/>
      </c>
      <c r="EW24" s="105"/>
      <c r="EX24" s="108"/>
      <c r="EY24" s="127">
        <v>11</v>
      </c>
      <c r="EZ24" s="132">
        <f t="shared" ref="EZ24:EZ31" si="134">EI24</f>
        <v>153</v>
      </c>
      <c r="FA24" s="133">
        <v>336</v>
      </c>
      <c r="FB24" s="128">
        <f t="shared" ref="FB24:FC31" si="135">EK24</f>
        <v>3</v>
      </c>
      <c r="FC24" s="134">
        <f t="shared" si="135"/>
        <v>13</v>
      </c>
      <c r="FD24" s="201"/>
      <c r="FE24" s="135">
        <v>11</v>
      </c>
      <c r="FF24" s="136"/>
      <c r="FG24" s="129">
        <f t="shared" si="106"/>
        <v>3</v>
      </c>
      <c r="FH24" s="129">
        <f t="shared" si="106"/>
        <v>13</v>
      </c>
      <c r="FI24" s="202"/>
      <c r="FJ24" s="200">
        <f>FI7-FH24</f>
        <v>-13</v>
      </c>
      <c r="FK24" s="130">
        <f t="shared" si="107"/>
        <v>0</v>
      </c>
      <c r="FL24" s="131">
        <f t="shared" si="108"/>
        <v>3</v>
      </c>
      <c r="FM24" s="60" t="str">
        <f t="shared" si="109"/>
        <v/>
      </c>
      <c r="FN24" s="105"/>
      <c r="FO24" s="108"/>
      <c r="FP24" s="127">
        <v>11</v>
      </c>
      <c r="FQ24" s="132">
        <f t="shared" ref="FQ24:FQ31" si="136">EZ24</f>
        <v>153</v>
      </c>
      <c r="FR24" s="133">
        <v>336</v>
      </c>
      <c r="FS24" s="128">
        <f t="shared" ref="FS24:FT31" si="137">FB24</f>
        <v>3</v>
      </c>
      <c r="FT24" s="134">
        <f t="shared" si="137"/>
        <v>13</v>
      </c>
      <c r="FU24" s="201"/>
      <c r="FV24" s="135">
        <v>11</v>
      </c>
      <c r="FW24" s="136"/>
      <c r="FX24" s="129">
        <f t="shared" si="110"/>
        <v>3</v>
      </c>
      <c r="FY24" s="129">
        <f t="shared" si="110"/>
        <v>13</v>
      </c>
      <c r="FZ24" s="202"/>
      <c r="GA24" s="200">
        <f>FZ7-FY24</f>
        <v>-13</v>
      </c>
      <c r="GB24" s="130">
        <f t="shared" si="111"/>
        <v>0</v>
      </c>
      <c r="GC24" s="131">
        <f t="shared" si="112"/>
        <v>3</v>
      </c>
      <c r="GD24" s="60" t="str">
        <f t="shared" si="113"/>
        <v/>
      </c>
      <c r="GE24" s="105"/>
      <c r="GF24" s="108"/>
      <c r="GG24" s="127">
        <v>11</v>
      </c>
      <c r="GH24" s="132">
        <f t="shared" ref="GH24:GH31" si="138">FQ24</f>
        <v>153</v>
      </c>
      <c r="GI24" s="133">
        <v>336</v>
      </c>
      <c r="GJ24" s="128">
        <f t="shared" ref="GJ24:GK31" si="139">FS24</f>
        <v>3</v>
      </c>
      <c r="GK24" s="134">
        <f t="shared" si="139"/>
        <v>13</v>
      </c>
      <c r="GL24" s="201"/>
      <c r="GM24" s="135">
        <v>11</v>
      </c>
      <c r="GN24" s="136"/>
      <c r="GO24" s="129">
        <f t="shared" si="114"/>
        <v>3</v>
      </c>
      <c r="GP24" s="129">
        <f t="shared" si="114"/>
        <v>13</v>
      </c>
      <c r="GQ24" s="202"/>
      <c r="GR24" s="200">
        <f>GQ7-GP24</f>
        <v>-13</v>
      </c>
      <c r="GS24" s="130">
        <f t="shared" si="115"/>
        <v>0</v>
      </c>
      <c r="GT24" s="131">
        <f t="shared" si="116"/>
        <v>3</v>
      </c>
      <c r="GU24" s="60" t="str">
        <f t="shared" si="117"/>
        <v/>
      </c>
      <c r="GV24" s="204"/>
      <c r="GW24" s="205"/>
    </row>
    <row r="25" spans="1:205" s="61" customFormat="1" ht="16.149999999999999" customHeight="1">
      <c r="A25" s="51"/>
      <c r="B25" s="52">
        <v>12</v>
      </c>
      <c r="C25" s="227">
        <v>338</v>
      </c>
      <c r="D25" s="227">
        <v>471</v>
      </c>
      <c r="E25" s="228">
        <v>4</v>
      </c>
      <c r="F25" s="229">
        <v>11</v>
      </c>
      <c r="G25" s="56"/>
      <c r="H25" s="57">
        <v>12</v>
      </c>
      <c r="I25" s="58"/>
      <c r="J25" s="59">
        <f t="shared" si="70"/>
        <v>4</v>
      </c>
      <c r="K25" s="59">
        <f t="shared" si="70"/>
        <v>11</v>
      </c>
      <c r="L25" s="202">
        <v>4</v>
      </c>
      <c r="M25" s="200">
        <f>L7-K25</f>
        <v>16</v>
      </c>
      <c r="N25" s="130">
        <f t="shared" si="71"/>
        <v>1</v>
      </c>
      <c r="O25" s="131">
        <f t="shared" si="72"/>
        <v>0</v>
      </c>
      <c r="P25" s="60">
        <f t="shared" si="73"/>
        <v>3</v>
      </c>
      <c r="Q25" s="105"/>
      <c r="R25" s="108"/>
      <c r="S25" s="127">
        <v>12</v>
      </c>
      <c r="T25" s="132">
        <f t="shared" si="118"/>
        <v>338</v>
      </c>
      <c r="U25" s="133">
        <v>336</v>
      </c>
      <c r="V25" s="128">
        <f t="shared" si="119"/>
        <v>4</v>
      </c>
      <c r="W25" s="134">
        <f t="shared" si="119"/>
        <v>11</v>
      </c>
      <c r="X25" s="201"/>
      <c r="Y25" s="135">
        <v>12</v>
      </c>
      <c r="Z25" s="136"/>
      <c r="AA25" s="129">
        <f t="shared" si="74"/>
        <v>4</v>
      </c>
      <c r="AB25" s="129">
        <f t="shared" si="74"/>
        <v>11</v>
      </c>
      <c r="AC25" s="202">
        <v>7</v>
      </c>
      <c r="AD25" s="200">
        <f>AC7-AB25</f>
        <v>6</v>
      </c>
      <c r="AE25" s="130">
        <f t="shared" si="75"/>
        <v>1</v>
      </c>
      <c r="AF25" s="131">
        <f t="shared" si="76"/>
        <v>-3</v>
      </c>
      <c r="AG25" s="60">
        <f t="shared" si="77"/>
        <v>0</v>
      </c>
      <c r="AH25" s="105"/>
      <c r="AI25" s="108"/>
      <c r="AJ25" s="127">
        <v>12</v>
      </c>
      <c r="AK25" s="132">
        <f t="shared" si="120"/>
        <v>338</v>
      </c>
      <c r="AL25" s="133">
        <v>336</v>
      </c>
      <c r="AM25" s="128">
        <f t="shared" si="121"/>
        <v>4</v>
      </c>
      <c r="AN25" s="134">
        <f t="shared" si="121"/>
        <v>11</v>
      </c>
      <c r="AO25" s="201"/>
      <c r="AP25" s="135">
        <v>12</v>
      </c>
      <c r="AQ25" s="136"/>
      <c r="AR25" s="129">
        <f t="shared" si="78"/>
        <v>4</v>
      </c>
      <c r="AS25" s="129">
        <f t="shared" si="78"/>
        <v>11</v>
      </c>
      <c r="AT25" s="202"/>
      <c r="AU25" s="200">
        <f>AT7-AS25</f>
        <v>17</v>
      </c>
      <c r="AV25" s="130">
        <f t="shared" si="79"/>
        <v>1</v>
      </c>
      <c r="AW25" s="131">
        <f t="shared" si="80"/>
        <v>4</v>
      </c>
      <c r="AX25" s="60" t="str">
        <f t="shared" si="81"/>
        <v/>
      </c>
      <c r="AY25" s="105"/>
      <c r="AZ25" s="108"/>
      <c r="BA25" s="127">
        <v>12</v>
      </c>
      <c r="BB25" s="132">
        <f t="shared" si="122"/>
        <v>338</v>
      </c>
      <c r="BC25" s="133">
        <v>336</v>
      </c>
      <c r="BD25" s="128">
        <f t="shared" si="123"/>
        <v>4</v>
      </c>
      <c r="BE25" s="134">
        <f t="shared" si="123"/>
        <v>11</v>
      </c>
      <c r="BF25" s="201"/>
      <c r="BG25" s="135">
        <v>12</v>
      </c>
      <c r="BH25" s="136"/>
      <c r="BI25" s="129">
        <f t="shared" si="82"/>
        <v>4</v>
      </c>
      <c r="BJ25" s="129">
        <f t="shared" si="82"/>
        <v>11</v>
      </c>
      <c r="BK25" s="202">
        <v>8</v>
      </c>
      <c r="BL25" s="200">
        <f>BK7-BJ25</f>
        <v>17</v>
      </c>
      <c r="BM25" s="130">
        <f t="shared" si="83"/>
        <v>1</v>
      </c>
      <c r="BN25" s="131">
        <f t="shared" si="84"/>
        <v>-4</v>
      </c>
      <c r="BO25" s="60">
        <f t="shared" si="85"/>
        <v>0</v>
      </c>
      <c r="BP25" s="105"/>
      <c r="BQ25" s="108"/>
      <c r="BR25" s="127">
        <v>12</v>
      </c>
      <c r="BS25" s="132">
        <f t="shared" si="124"/>
        <v>338</v>
      </c>
      <c r="BT25" s="133">
        <v>336</v>
      </c>
      <c r="BU25" s="128">
        <f t="shared" si="125"/>
        <v>4</v>
      </c>
      <c r="BV25" s="134">
        <f t="shared" si="125"/>
        <v>11</v>
      </c>
      <c r="BW25" s="201"/>
      <c r="BX25" s="135">
        <v>12</v>
      </c>
      <c r="BY25" s="136"/>
      <c r="BZ25" s="129">
        <f t="shared" si="86"/>
        <v>4</v>
      </c>
      <c r="CA25" s="129">
        <f t="shared" si="86"/>
        <v>11</v>
      </c>
      <c r="CB25" s="202">
        <v>4</v>
      </c>
      <c r="CC25" s="200">
        <f>CB7-CA25</f>
        <v>5</v>
      </c>
      <c r="CD25" s="130">
        <f t="shared" si="87"/>
        <v>1</v>
      </c>
      <c r="CE25" s="131">
        <f t="shared" si="88"/>
        <v>0</v>
      </c>
      <c r="CF25" s="60">
        <f t="shared" si="89"/>
        <v>3</v>
      </c>
      <c r="CG25" s="105"/>
      <c r="CH25" s="108"/>
      <c r="CI25" s="127">
        <v>12</v>
      </c>
      <c r="CJ25" s="132">
        <f t="shared" si="126"/>
        <v>338</v>
      </c>
      <c r="CK25" s="133">
        <v>336</v>
      </c>
      <c r="CL25" s="128">
        <f t="shared" si="127"/>
        <v>4</v>
      </c>
      <c r="CM25" s="134">
        <f t="shared" si="127"/>
        <v>11</v>
      </c>
      <c r="CN25" s="201"/>
      <c r="CO25" s="135">
        <v>12</v>
      </c>
      <c r="CP25" s="136"/>
      <c r="CQ25" s="129">
        <f t="shared" si="90"/>
        <v>4</v>
      </c>
      <c r="CR25" s="129">
        <f t="shared" si="90"/>
        <v>11</v>
      </c>
      <c r="CS25" s="202">
        <v>5</v>
      </c>
      <c r="CT25" s="200">
        <f>CS7-CR25</f>
        <v>8</v>
      </c>
      <c r="CU25" s="130">
        <f t="shared" si="91"/>
        <v>1</v>
      </c>
      <c r="CV25" s="131">
        <f t="shared" si="92"/>
        <v>-1</v>
      </c>
      <c r="CW25" s="60">
        <f t="shared" si="93"/>
        <v>2</v>
      </c>
      <c r="CX25" s="105"/>
      <c r="CY25" s="108"/>
      <c r="CZ25" s="127">
        <v>12</v>
      </c>
      <c r="DA25" s="132">
        <f t="shared" si="128"/>
        <v>338</v>
      </c>
      <c r="DB25" s="133">
        <v>336</v>
      </c>
      <c r="DC25" s="128">
        <f t="shared" si="129"/>
        <v>4</v>
      </c>
      <c r="DD25" s="134">
        <f t="shared" si="129"/>
        <v>11</v>
      </c>
      <c r="DE25" s="201"/>
      <c r="DF25" s="135">
        <v>12</v>
      </c>
      <c r="DG25" s="136"/>
      <c r="DH25" s="129">
        <f t="shared" si="94"/>
        <v>4</v>
      </c>
      <c r="DI25" s="129">
        <f t="shared" si="94"/>
        <v>11</v>
      </c>
      <c r="DJ25" s="202">
        <v>5</v>
      </c>
      <c r="DK25" s="200">
        <f>DJ7-DI25</f>
        <v>7</v>
      </c>
      <c r="DL25" s="130">
        <f t="shared" si="95"/>
        <v>1</v>
      </c>
      <c r="DM25" s="131">
        <f t="shared" si="96"/>
        <v>-1</v>
      </c>
      <c r="DN25" s="60">
        <f t="shared" si="97"/>
        <v>2</v>
      </c>
      <c r="DO25" s="105"/>
      <c r="DP25" s="108"/>
      <c r="DQ25" s="127">
        <v>12</v>
      </c>
      <c r="DR25" s="132">
        <f t="shared" si="130"/>
        <v>338</v>
      </c>
      <c r="DS25" s="133">
        <v>336</v>
      </c>
      <c r="DT25" s="128">
        <f t="shared" si="131"/>
        <v>4</v>
      </c>
      <c r="DU25" s="134">
        <f t="shared" si="131"/>
        <v>11</v>
      </c>
      <c r="DV25" s="201"/>
      <c r="DW25" s="135">
        <v>12</v>
      </c>
      <c r="DX25" s="136"/>
      <c r="DY25" s="129">
        <f t="shared" si="98"/>
        <v>4</v>
      </c>
      <c r="DZ25" s="129">
        <f t="shared" si="98"/>
        <v>11</v>
      </c>
      <c r="EA25" s="202"/>
      <c r="EB25" s="203">
        <f>EA7-DZ25</f>
        <v>10</v>
      </c>
      <c r="EC25" s="203">
        <f t="shared" si="99"/>
        <v>1</v>
      </c>
      <c r="ED25" s="203">
        <f t="shared" si="100"/>
        <v>4</v>
      </c>
      <c r="EE25" s="60" t="str">
        <f t="shared" si="101"/>
        <v/>
      </c>
      <c r="EF25" s="105"/>
      <c r="EG25" s="108"/>
      <c r="EH25" s="127">
        <v>12</v>
      </c>
      <c r="EI25" s="132">
        <f t="shared" si="132"/>
        <v>338</v>
      </c>
      <c r="EJ25" s="133">
        <v>336</v>
      </c>
      <c r="EK25" s="128">
        <f t="shared" si="133"/>
        <v>4</v>
      </c>
      <c r="EL25" s="134">
        <f t="shared" si="133"/>
        <v>11</v>
      </c>
      <c r="EM25" s="201"/>
      <c r="EN25" s="135">
        <v>12</v>
      </c>
      <c r="EO25" s="136"/>
      <c r="EP25" s="129">
        <f t="shared" si="102"/>
        <v>4</v>
      </c>
      <c r="EQ25" s="129">
        <f t="shared" si="102"/>
        <v>11</v>
      </c>
      <c r="ER25" s="202"/>
      <c r="ES25" s="203">
        <f>ER7-EQ25</f>
        <v>-11</v>
      </c>
      <c r="ET25" s="203">
        <f t="shared" si="103"/>
        <v>0</v>
      </c>
      <c r="EU25" s="203">
        <f t="shared" si="104"/>
        <v>4</v>
      </c>
      <c r="EV25" s="60" t="str">
        <f t="shared" si="105"/>
        <v/>
      </c>
      <c r="EW25" s="105"/>
      <c r="EX25" s="108"/>
      <c r="EY25" s="127">
        <v>12</v>
      </c>
      <c r="EZ25" s="132">
        <f t="shared" si="134"/>
        <v>338</v>
      </c>
      <c r="FA25" s="133">
        <v>336</v>
      </c>
      <c r="FB25" s="128">
        <f t="shared" si="135"/>
        <v>4</v>
      </c>
      <c r="FC25" s="134">
        <f t="shared" si="135"/>
        <v>11</v>
      </c>
      <c r="FD25" s="201"/>
      <c r="FE25" s="135">
        <v>12</v>
      </c>
      <c r="FF25" s="136"/>
      <c r="FG25" s="129">
        <f t="shared" si="106"/>
        <v>4</v>
      </c>
      <c r="FH25" s="129">
        <f t="shared" si="106"/>
        <v>11</v>
      </c>
      <c r="FI25" s="202"/>
      <c r="FJ25" s="200">
        <f>FI7-FH25</f>
        <v>-11</v>
      </c>
      <c r="FK25" s="130">
        <f t="shared" si="107"/>
        <v>0</v>
      </c>
      <c r="FL25" s="131">
        <f t="shared" si="108"/>
        <v>4</v>
      </c>
      <c r="FM25" s="60" t="str">
        <f t="shared" si="109"/>
        <v/>
      </c>
      <c r="FN25" s="105"/>
      <c r="FO25" s="108"/>
      <c r="FP25" s="127">
        <v>12</v>
      </c>
      <c r="FQ25" s="132">
        <f t="shared" si="136"/>
        <v>338</v>
      </c>
      <c r="FR25" s="133">
        <v>336</v>
      </c>
      <c r="FS25" s="128">
        <f t="shared" si="137"/>
        <v>4</v>
      </c>
      <c r="FT25" s="134">
        <f t="shared" si="137"/>
        <v>11</v>
      </c>
      <c r="FU25" s="201"/>
      <c r="FV25" s="135">
        <v>12</v>
      </c>
      <c r="FW25" s="136"/>
      <c r="FX25" s="129">
        <f t="shared" si="110"/>
        <v>4</v>
      </c>
      <c r="FY25" s="129">
        <f t="shared" si="110"/>
        <v>11</v>
      </c>
      <c r="FZ25" s="202"/>
      <c r="GA25" s="200">
        <f>FZ7-FY25</f>
        <v>-11</v>
      </c>
      <c r="GB25" s="130">
        <f t="shared" si="111"/>
        <v>0</v>
      </c>
      <c r="GC25" s="131">
        <f t="shared" si="112"/>
        <v>4</v>
      </c>
      <c r="GD25" s="60" t="str">
        <f t="shared" si="113"/>
        <v/>
      </c>
      <c r="GE25" s="105"/>
      <c r="GF25" s="108"/>
      <c r="GG25" s="127">
        <v>12</v>
      </c>
      <c r="GH25" s="132">
        <f t="shared" si="138"/>
        <v>338</v>
      </c>
      <c r="GI25" s="133">
        <v>336</v>
      </c>
      <c r="GJ25" s="128">
        <f t="shared" si="139"/>
        <v>4</v>
      </c>
      <c r="GK25" s="134">
        <f t="shared" si="139"/>
        <v>11</v>
      </c>
      <c r="GL25" s="201"/>
      <c r="GM25" s="135">
        <v>12</v>
      </c>
      <c r="GN25" s="136"/>
      <c r="GO25" s="129">
        <f t="shared" si="114"/>
        <v>4</v>
      </c>
      <c r="GP25" s="129">
        <f t="shared" si="114"/>
        <v>11</v>
      </c>
      <c r="GQ25" s="202"/>
      <c r="GR25" s="200">
        <f>GQ7-GP25</f>
        <v>-11</v>
      </c>
      <c r="GS25" s="130">
        <f t="shared" si="115"/>
        <v>0</v>
      </c>
      <c r="GT25" s="131">
        <f t="shared" si="116"/>
        <v>4</v>
      </c>
      <c r="GU25" s="60" t="str">
        <f t="shared" si="117"/>
        <v/>
      </c>
      <c r="GV25" s="204"/>
      <c r="GW25" s="205"/>
    </row>
    <row r="26" spans="1:205" s="61" customFormat="1" ht="16.149999999999999" customHeight="1">
      <c r="A26" s="51"/>
      <c r="B26" s="52">
        <v>13</v>
      </c>
      <c r="C26" s="227">
        <v>478</v>
      </c>
      <c r="D26" s="227">
        <v>385</v>
      </c>
      <c r="E26" s="228">
        <v>5</v>
      </c>
      <c r="F26" s="229">
        <v>15</v>
      </c>
      <c r="G26" s="56"/>
      <c r="H26" s="57">
        <v>13</v>
      </c>
      <c r="I26" s="58"/>
      <c r="J26" s="59">
        <f t="shared" si="70"/>
        <v>5</v>
      </c>
      <c r="K26" s="59">
        <f t="shared" si="70"/>
        <v>15</v>
      </c>
      <c r="L26" s="202">
        <v>6</v>
      </c>
      <c r="M26" s="200">
        <f>L7-K26</f>
        <v>12</v>
      </c>
      <c r="N26" s="130">
        <f t="shared" si="71"/>
        <v>1</v>
      </c>
      <c r="O26" s="131">
        <f t="shared" si="72"/>
        <v>-1</v>
      </c>
      <c r="P26" s="60">
        <f t="shared" si="73"/>
        <v>2</v>
      </c>
      <c r="Q26" s="105"/>
      <c r="R26" s="108"/>
      <c r="S26" s="127">
        <v>13</v>
      </c>
      <c r="T26" s="132">
        <f t="shared" si="118"/>
        <v>478</v>
      </c>
      <c r="U26" s="133">
        <v>336</v>
      </c>
      <c r="V26" s="128">
        <f t="shared" si="119"/>
        <v>5</v>
      </c>
      <c r="W26" s="134">
        <f t="shared" si="119"/>
        <v>15</v>
      </c>
      <c r="X26" s="201"/>
      <c r="Y26" s="135">
        <v>13</v>
      </c>
      <c r="Z26" s="136"/>
      <c r="AA26" s="129">
        <f t="shared" si="74"/>
        <v>5</v>
      </c>
      <c r="AB26" s="129">
        <f t="shared" si="74"/>
        <v>15</v>
      </c>
      <c r="AC26" s="202">
        <v>6</v>
      </c>
      <c r="AD26" s="200">
        <f>AC7-AB26</f>
        <v>2</v>
      </c>
      <c r="AE26" s="130">
        <f t="shared" si="75"/>
        <v>1</v>
      </c>
      <c r="AF26" s="131">
        <f t="shared" si="76"/>
        <v>-1</v>
      </c>
      <c r="AG26" s="60">
        <f t="shared" si="77"/>
        <v>2</v>
      </c>
      <c r="AH26" s="105"/>
      <c r="AI26" s="108"/>
      <c r="AJ26" s="127">
        <v>13</v>
      </c>
      <c r="AK26" s="132">
        <f t="shared" si="120"/>
        <v>478</v>
      </c>
      <c r="AL26" s="133">
        <v>336</v>
      </c>
      <c r="AM26" s="128">
        <f t="shared" si="121"/>
        <v>5</v>
      </c>
      <c r="AN26" s="134">
        <f t="shared" si="121"/>
        <v>15</v>
      </c>
      <c r="AO26" s="201"/>
      <c r="AP26" s="135">
        <v>13</v>
      </c>
      <c r="AQ26" s="136"/>
      <c r="AR26" s="129">
        <f t="shared" si="78"/>
        <v>5</v>
      </c>
      <c r="AS26" s="129">
        <f t="shared" si="78"/>
        <v>15</v>
      </c>
      <c r="AT26" s="202">
        <v>6</v>
      </c>
      <c r="AU26" s="200">
        <f>AT7-AS26</f>
        <v>13</v>
      </c>
      <c r="AV26" s="130">
        <f t="shared" si="79"/>
        <v>1</v>
      </c>
      <c r="AW26" s="131">
        <f t="shared" si="80"/>
        <v>-1</v>
      </c>
      <c r="AX26" s="60">
        <f t="shared" si="81"/>
        <v>2</v>
      </c>
      <c r="AY26" s="105"/>
      <c r="AZ26" s="108"/>
      <c r="BA26" s="127">
        <v>13</v>
      </c>
      <c r="BB26" s="132">
        <f t="shared" si="122"/>
        <v>478</v>
      </c>
      <c r="BC26" s="133">
        <v>336</v>
      </c>
      <c r="BD26" s="128">
        <f t="shared" si="123"/>
        <v>5</v>
      </c>
      <c r="BE26" s="134">
        <f t="shared" si="123"/>
        <v>15</v>
      </c>
      <c r="BF26" s="201"/>
      <c r="BG26" s="135">
        <v>13</v>
      </c>
      <c r="BH26" s="136"/>
      <c r="BI26" s="129">
        <f t="shared" si="82"/>
        <v>5</v>
      </c>
      <c r="BJ26" s="129">
        <f t="shared" si="82"/>
        <v>15</v>
      </c>
      <c r="BK26" s="295">
        <v>8</v>
      </c>
      <c r="BL26" s="200">
        <f>BK7-BJ26</f>
        <v>13</v>
      </c>
      <c r="BM26" s="130">
        <f t="shared" si="83"/>
        <v>1</v>
      </c>
      <c r="BN26" s="131">
        <f t="shared" si="84"/>
        <v>-3</v>
      </c>
      <c r="BO26" s="60">
        <f t="shared" si="85"/>
        <v>0</v>
      </c>
      <c r="BP26" s="105"/>
      <c r="BQ26" s="108"/>
      <c r="BR26" s="127">
        <v>13</v>
      </c>
      <c r="BS26" s="132">
        <f t="shared" si="124"/>
        <v>478</v>
      </c>
      <c r="BT26" s="133">
        <v>336</v>
      </c>
      <c r="BU26" s="128">
        <f t="shared" si="125"/>
        <v>5</v>
      </c>
      <c r="BV26" s="134">
        <f t="shared" si="125"/>
        <v>15</v>
      </c>
      <c r="BW26" s="201"/>
      <c r="BX26" s="135">
        <v>13</v>
      </c>
      <c r="BY26" s="136"/>
      <c r="BZ26" s="129">
        <f t="shared" si="86"/>
        <v>5</v>
      </c>
      <c r="CA26" s="129">
        <f t="shared" si="86"/>
        <v>15</v>
      </c>
      <c r="CB26" s="202">
        <v>6</v>
      </c>
      <c r="CC26" s="200">
        <f>CB7-CA26</f>
        <v>1</v>
      </c>
      <c r="CD26" s="130">
        <f t="shared" si="87"/>
        <v>1</v>
      </c>
      <c r="CE26" s="131">
        <f t="shared" si="88"/>
        <v>-1</v>
      </c>
      <c r="CF26" s="60">
        <f t="shared" si="89"/>
        <v>2</v>
      </c>
      <c r="CG26" s="105"/>
      <c r="CH26" s="108"/>
      <c r="CI26" s="127">
        <v>13</v>
      </c>
      <c r="CJ26" s="132">
        <f t="shared" si="126"/>
        <v>478</v>
      </c>
      <c r="CK26" s="133">
        <v>336</v>
      </c>
      <c r="CL26" s="128">
        <f t="shared" si="127"/>
        <v>5</v>
      </c>
      <c r="CM26" s="134">
        <f t="shared" si="127"/>
        <v>15</v>
      </c>
      <c r="CN26" s="201"/>
      <c r="CO26" s="135">
        <v>13</v>
      </c>
      <c r="CP26" s="136"/>
      <c r="CQ26" s="129">
        <f t="shared" si="90"/>
        <v>5</v>
      </c>
      <c r="CR26" s="129">
        <f t="shared" si="90"/>
        <v>15</v>
      </c>
      <c r="CS26" s="202">
        <v>7</v>
      </c>
      <c r="CT26" s="200">
        <f>CS7-CR26</f>
        <v>4</v>
      </c>
      <c r="CU26" s="130">
        <f t="shared" si="91"/>
        <v>1</v>
      </c>
      <c r="CV26" s="131">
        <f t="shared" si="92"/>
        <v>-2</v>
      </c>
      <c r="CW26" s="60">
        <f t="shared" si="93"/>
        <v>1</v>
      </c>
      <c r="CX26" s="105"/>
      <c r="CY26" s="108"/>
      <c r="CZ26" s="127">
        <v>13</v>
      </c>
      <c r="DA26" s="132">
        <f t="shared" si="128"/>
        <v>478</v>
      </c>
      <c r="DB26" s="133">
        <v>336</v>
      </c>
      <c r="DC26" s="128">
        <f t="shared" si="129"/>
        <v>5</v>
      </c>
      <c r="DD26" s="134">
        <f t="shared" si="129"/>
        <v>15</v>
      </c>
      <c r="DE26" s="201"/>
      <c r="DF26" s="135">
        <v>13</v>
      </c>
      <c r="DG26" s="136"/>
      <c r="DH26" s="129">
        <f t="shared" si="94"/>
        <v>5</v>
      </c>
      <c r="DI26" s="129">
        <f t="shared" si="94"/>
        <v>15</v>
      </c>
      <c r="DJ26" s="202">
        <v>5</v>
      </c>
      <c r="DK26" s="200">
        <f>DJ7-DI26</f>
        <v>3</v>
      </c>
      <c r="DL26" s="130">
        <f t="shared" si="95"/>
        <v>1</v>
      </c>
      <c r="DM26" s="131">
        <f t="shared" si="96"/>
        <v>0</v>
      </c>
      <c r="DN26" s="60">
        <f t="shared" si="97"/>
        <v>3</v>
      </c>
      <c r="DO26" s="105"/>
      <c r="DP26" s="108"/>
      <c r="DQ26" s="127">
        <v>13</v>
      </c>
      <c r="DR26" s="132">
        <f t="shared" si="130"/>
        <v>478</v>
      </c>
      <c r="DS26" s="133">
        <v>336</v>
      </c>
      <c r="DT26" s="128">
        <f t="shared" si="131"/>
        <v>5</v>
      </c>
      <c r="DU26" s="134">
        <f t="shared" si="131"/>
        <v>15</v>
      </c>
      <c r="DV26" s="201"/>
      <c r="DW26" s="135">
        <v>13</v>
      </c>
      <c r="DX26" s="136"/>
      <c r="DY26" s="129">
        <f t="shared" si="98"/>
        <v>5</v>
      </c>
      <c r="DZ26" s="129">
        <f t="shared" si="98"/>
        <v>15</v>
      </c>
      <c r="EA26" s="202"/>
      <c r="EB26" s="203">
        <f>EA7-DZ26</f>
        <v>6</v>
      </c>
      <c r="EC26" s="203">
        <f t="shared" si="99"/>
        <v>1</v>
      </c>
      <c r="ED26" s="203">
        <f t="shared" si="100"/>
        <v>5</v>
      </c>
      <c r="EE26" s="60" t="str">
        <f t="shared" si="101"/>
        <v/>
      </c>
      <c r="EF26" s="105"/>
      <c r="EG26" s="108"/>
      <c r="EH26" s="127">
        <v>13</v>
      </c>
      <c r="EI26" s="132">
        <f t="shared" si="132"/>
        <v>478</v>
      </c>
      <c r="EJ26" s="133">
        <v>336</v>
      </c>
      <c r="EK26" s="128">
        <f t="shared" si="133"/>
        <v>5</v>
      </c>
      <c r="EL26" s="134">
        <f t="shared" si="133"/>
        <v>15</v>
      </c>
      <c r="EM26" s="201"/>
      <c r="EN26" s="135">
        <v>13</v>
      </c>
      <c r="EO26" s="136"/>
      <c r="EP26" s="129">
        <f t="shared" si="102"/>
        <v>5</v>
      </c>
      <c r="EQ26" s="129">
        <f t="shared" si="102"/>
        <v>15</v>
      </c>
      <c r="ER26" s="202"/>
      <c r="ES26" s="203">
        <f>ER7-EQ26</f>
        <v>-15</v>
      </c>
      <c r="ET26" s="203">
        <f t="shared" si="103"/>
        <v>0</v>
      </c>
      <c r="EU26" s="203">
        <f t="shared" si="104"/>
        <v>5</v>
      </c>
      <c r="EV26" s="60" t="str">
        <f t="shared" si="105"/>
        <v/>
      </c>
      <c r="EW26" s="105"/>
      <c r="EX26" s="108"/>
      <c r="EY26" s="127">
        <v>13</v>
      </c>
      <c r="EZ26" s="132">
        <f t="shared" si="134"/>
        <v>478</v>
      </c>
      <c r="FA26" s="133">
        <v>336</v>
      </c>
      <c r="FB26" s="128">
        <f t="shared" si="135"/>
        <v>5</v>
      </c>
      <c r="FC26" s="134">
        <f t="shared" si="135"/>
        <v>15</v>
      </c>
      <c r="FD26" s="201"/>
      <c r="FE26" s="135">
        <v>13</v>
      </c>
      <c r="FF26" s="136"/>
      <c r="FG26" s="129">
        <f t="shared" si="106"/>
        <v>5</v>
      </c>
      <c r="FH26" s="129">
        <f t="shared" si="106"/>
        <v>15</v>
      </c>
      <c r="FI26" s="202"/>
      <c r="FJ26" s="200">
        <f>FI7-FH26</f>
        <v>-15</v>
      </c>
      <c r="FK26" s="130">
        <f t="shared" si="107"/>
        <v>0</v>
      </c>
      <c r="FL26" s="131">
        <f t="shared" si="108"/>
        <v>5</v>
      </c>
      <c r="FM26" s="60" t="str">
        <f t="shared" si="109"/>
        <v/>
      </c>
      <c r="FN26" s="105"/>
      <c r="FO26" s="108"/>
      <c r="FP26" s="127">
        <v>13</v>
      </c>
      <c r="FQ26" s="132">
        <f t="shared" si="136"/>
        <v>478</v>
      </c>
      <c r="FR26" s="133">
        <v>336</v>
      </c>
      <c r="FS26" s="128">
        <f t="shared" si="137"/>
        <v>5</v>
      </c>
      <c r="FT26" s="134">
        <f t="shared" si="137"/>
        <v>15</v>
      </c>
      <c r="FU26" s="201"/>
      <c r="FV26" s="135">
        <v>13</v>
      </c>
      <c r="FW26" s="136"/>
      <c r="FX26" s="129">
        <f t="shared" si="110"/>
        <v>5</v>
      </c>
      <c r="FY26" s="129">
        <f t="shared" si="110"/>
        <v>15</v>
      </c>
      <c r="FZ26" s="202"/>
      <c r="GA26" s="200">
        <f>FZ7-FY26</f>
        <v>-15</v>
      </c>
      <c r="GB26" s="130">
        <f t="shared" si="111"/>
        <v>0</v>
      </c>
      <c r="GC26" s="131">
        <f t="shared" si="112"/>
        <v>5</v>
      </c>
      <c r="GD26" s="60" t="str">
        <f t="shared" si="113"/>
        <v/>
      </c>
      <c r="GE26" s="105"/>
      <c r="GF26" s="108"/>
      <c r="GG26" s="127">
        <v>13</v>
      </c>
      <c r="GH26" s="132">
        <f t="shared" si="138"/>
        <v>478</v>
      </c>
      <c r="GI26" s="133">
        <v>336</v>
      </c>
      <c r="GJ26" s="128">
        <f t="shared" si="139"/>
        <v>5</v>
      </c>
      <c r="GK26" s="134">
        <f t="shared" si="139"/>
        <v>15</v>
      </c>
      <c r="GL26" s="201"/>
      <c r="GM26" s="135">
        <v>13</v>
      </c>
      <c r="GN26" s="136"/>
      <c r="GO26" s="129">
        <f t="shared" si="114"/>
        <v>5</v>
      </c>
      <c r="GP26" s="129">
        <f t="shared" si="114"/>
        <v>15</v>
      </c>
      <c r="GQ26" s="202"/>
      <c r="GR26" s="200">
        <f>GQ7-GP26</f>
        <v>-15</v>
      </c>
      <c r="GS26" s="130">
        <f t="shared" si="115"/>
        <v>0</v>
      </c>
      <c r="GT26" s="131">
        <f t="shared" si="116"/>
        <v>5</v>
      </c>
      <c r="GU26" s="60" t="str">
        <f t="shared" si="117"/>
        <v/>
      </c>
      <c r="GV26" s="204"/>
      <c r="GW26" s="205"/>
    </row>
    <row r="27" spans="1:205" s="61" customFormat="1" ht="16.149999999999999" customHeight="1">
      <c r="A27" s="51"/>
      <c r="B27" s="52">
        <v>14</v>
      </c>
      <c r="C27" s="227">
        <v>145</v>
      </c>
      <c r="D27" s="227">
        <v>110</v>
      </c>
      <c r="E27" s="228">
        <v>3</v>
      </c>
      <c r="F27" s="229">
        <v>7</v>
      </c>
      <c r="G27" s="56"/>
      <c r="H27" s="57">
        <v>14</v>
      </c>
      <c r="I27" s="58"/>
      <c r="J27" s="59">
        <f t="shared" si="70"/>
        <v>3</v>
      </c>
      <c r="K27" s="59">
        <f t="shared" si="70"/>
        <v>7</v>
      </c>
      <c r="L27" s="202">
        <v>4</v>
      </c>
      <c r="M27" s="200">
        <f>L7-K27</f>
        <v>20</v>
      </c>
      <c r="N27" s="130">
        <f t="shared" si="71"/>
        <v>2</v>
      </c>
      <c r="O27" s="131">
        <f t="shared" si="72"/>
        <v>-1</v>
      </c>
      <c r="P27" s="60">
        <f t="shared" si="73"/>
        <v>3</v>
      </c>
      <c r="Q27" s="105"/>
      <c r="R27" s="108"/>
      <c r="S27" s="127">
        <v>14</v>
      </c>
      <c r="T27" s="132">
        <f t="shared" si="118"/>
        <v>145</v>
      </c>
      <c r="U27" s="133">
        <v>336</v>
      </c>
      <c r="V27" s="128">
        <f t="shared" si="119"/>
        <v>3</v>
      </c>
      <c r="W27" s="134">
        <f t="shared" si="119"/>
        <v>7</v>
      </c>
      <c r="X27" s="201"/>
      <c r="Y27" s="135">
        <v>14</v>
      </c>
      <c r="Z27" s="136"/>
      <c r="AA27" s="129">
        <f t="shared" si="74"/>
        <v>3</v>
      </c>
      <c r="AB27" s="129">
        <f t="shared" si="74"/>
        <v>7</v>
      </c>
      <c r="AC27" s="202">
        <v>3</v>
      </c>
      <c r="AD27" s="207">
        <f>AC7-AB27</f>
        <v>10</v>
      </c>
      <c r="AE27" s="207">
        <f t="shared" si="75"/>
        <v>1</v>
      </c>
      <c r="AF27" s="207">
        <f>AA27-AC27</f>
        <v>0</v>
      </c>
      <c r="AG27" s="60">
        <f>IF(AC27&lt;1,"",IF((2+AF27+AE27)&gt;-1,(2+AF27+AE27),0))</f>
        <v>3</v>
      </c>
      <c r="AH27" s="105"/>
      <c r="AI27" s="108"/>
      <c r="AJ27" s="127">
        <v>14</v>
      </c>
      <c r="AK27" s="132">
        <f t="shared" si="120"/>
        <v>145</v>
      </c>
      <c r="AL27" s="133">
        <v>336</v>
      </c>
      <c r="AM27" s="128">
        <f t="shared" si="121"/>
        <v>3</v>
      </c>
      <c r="AN27" s="134">
        <f t="shared" si="121"/>
        <v>7</v>
      </c>
      <c r="AO27" s="201"/>
      <c r="AP27" s="135">
        <v>14</v>
      </c>
      <c r="AQ27" s="136"/>
      <c r="AR27" s="129">
        <f t="shared" si="78"/>
        <v>3</v>
      </c>
      <c r="AS27" s="129">
        <f t="shared" si="78"/>
        <v>7</v>
      </c>
      <c r="AT27" s="202">
        <v>6</v>
      </c>
      <c r="AU27" s="200">
        <f>AT7-AS27</f>
        <v>21</v>
      </c>
      <c r="AV27" s="130">
        <f t="shared" si="79"/>
        <v>2</v>
      </c>
      <c r="AW27" s="131">
        <f t="shared" si="80"/>
        <v>-3</v>
      </c>
      <c r="AX27" s="60">
        <f t="shared" si="81"/>
        <v>1</v>
      </c>
      <c r="AY27" s="105"/>
      <c r="AZ27" s="108"/>
      <c r="BA27" s="127">
        <v>14</v>
      </c>
      <c r="BB27" s="132">
        <f t="shared" si="122"/>
        <v>145</v>
      </c>
      <c r="BC27" s="133">
        <v>336</v>
      </c>
      <c r="BD27" s="128">
        <f t="shared" si="123"/>
        <v>3</v>
      </c>
      <c r="BE27" s="134">
        <f t="shared" si="123"/>
        <v>7</v>
      </c>
      <c r="BF27" s="201"/>
      <c r="BG27" s="135">
        <v>14</v>
      </c>
      <c r="BH27" s="136"/>
      <c r="BI27" s="129">
        <f t="shared" si="82"/>
        <v>3</v>
      </c>
      <c r="BJ27" s="129">
        <f t="shared" si="82"/>
        <v>7</v>
      </c>
      <c r="BK27" s="202">
        <v>4</v>
      </c>
      <c r="BL27" s="200">
        <f>BK7-BJ27</f>
        <v>21</v>
      </c>
      <c r="BM27" s="130">
        <f t="shared" si="83"/>
        <v>2</v>
      </c>
      <c r="BN27" s="131">
        <f t="shared" si="84"/>
        <v>-1</v>
      </c>
      <c r="BO27" s="60">
        <f t="shared" si="85"/>
        <v>3</v>
      </c>
      <c r="BP27" s="105"/>
      <c r="BQ27" s="108"/>
      <c r="BR27" s="127">
        <v>14</v>
      </c>
      <c r="BS27" s="132">
        <f t="shared" si="124"/>
        <v>145</v>
      </c>
      <c r="BT27" s="133">
        <v>336</v>
      </c>
      <c r="BU27" s="128">
        <f t="shared" si="125"/>
        <v>3</v>
      </c>
      <c r="BV27" s="134">
        <f t="shared" si="125"/>
        <v>7</v>
      </c>
      <c r="BW27" s="201"/>
      <c r="BX27" s="135">
        <v>14</v>
      </c>
      <c r="BY27" s="136"/>
      <c r="BZ27" s="129">
        <f t="shared" si="86"/>
        <v>3</v>
      </c>
      <c r="CA27" s="129">
        <f t="shared" si="86"/>
        <v>7</v>
      </c>
      <c r="CB27" s="202">
        <v>4</v>
      </c>
      <c r="CC27" s="200">
        <f>CB7-CA27</f>
        <v>9</v>
      </c>
      <c r="CD27" s="130">
        <f t="shared" si="87"/>
        <v>1</v>
      </c>
      <c r="CE27" s="131">
        <f t="shared" si="88"/>
        <v>-1</v>
      </c>
      <c r="CF27" s="60">
        <f t="shared" si="89"/>
        <v>2</v>
      </c>
      <c r="CG27" s="105"/>
      <c r="CH27" s="108"/>
      <c r="CI27" s="127">
        <v>14</v>
      </c>
      <c r="CJ27" s="132">
        <f t="shared" si="126"/>
        <v>145</v>
      </c>
      <c r="CK27" s="133">
        <v>336</v>
      </c>
      <c r="CL27" s="128">
        <f t="shared" si="127"/>
        <v>3</v>
      </c>
      <c r="CM27" s="134">
        <f t="shared" si="127"/>
        <v>7</v>
      </c>
      <c r="CN27" s="201"/>
      <c r="CO27" s="135">
        <v>14</v>
      </c>
      <c r="CP27" s="136"/>
      <c r="CQ27" s="129">
        <f t="shared" si="90"/>
        <v>3</v>
      </c>
      <c r="CR27" s="129">
        <f t="shared" si="90"/>
        <v>7</v>
      </c>
      <c r="CS27" s="202">
        <v>3</v>
      </c>
      <c r="CT27" s="200">
        <f>CS7-CR27</f>
        <v>12</v>
      </c>
      <c r="CU27" s="130">
        <f t="shared" si="91"/>
        <v>1</v>
      </c>
      <c r="CV27" s="131">
        <f t="shared" si="92"/>
        <v>0</v>
      </c>
      <c r="CW27" s="60">
        <f t="shared" si="93"/>
        <v>3</v>
      </c>
      <c r="CX27" s="105"/>
      <c r="CY27" s="108"/>
      <c r="CZ27" s="127">
        <v>14</v>
      </c>
      <c r="DA27" s="132">
        <f t="shared" si="128"/>
        <v>145</v>
      </c>
      <c r="DB27" s="133">
        <v>336</v>
      </c>
      <c r="DC27" s="128">
        <f t="shared" si="129"/>
        <v>3</v>
      </c>
      <c r="DD27" s="134">
        <f t="shared" si="129"/>
        <v>7</v>
      </c>
      <c r="DE27" s="201"/>
      <c r="DF27" s="135">
        <v>14</v>
      </c>
      <c r="DG27" s="136"/>
      <c r="DH27" s="129">
        <f t="shared" si="94"/>
        <v>3</v>
      </c>
      <c r="DI27" s="129">
        <f t="shared" si="94"/>
        <v>7</v>
      </c>
      <c r="DJ27" s="202">
        <v>3</v>
      </c>
      <c r="DK27" s="200">
        <f>DJ7-DI27</f>
        <v>11</v>
      </c>
      <c r="DL27" s="130">
        <f t="shared" si="95"/>
        <v>1</v>
      </c>
      <c r="DM27" s="131">
        <f t="shared" si="96"/>
        <v>0</v>
      </c>
      <c r="DN27" s="60">
        <f t="shared" si="97"/>
        <v>3</v>
      </c>
      <c r="DO27" s="105"/>
      <c r="DP27" s="108"/>
      <c r="DQ27" s="127">
        <v>14</v>
      </c>
      <c r="DR27" s="132">
        <f t="shared" si="130"/>
        <v>145</v>
      </c>
      <c r="DS27" s="133">
        <v>336</v>
      </c>
      <c r="DT27" s="128">
        <f t="shared" si="131"/>
        <v>3</v>
      </c>
      <c r="DU27" s="134">
        <f t="shared" si="131"/>
        <v>7</v>
      </c>
      <c r="DV27" s="201"/>
      <c r="DW27" s="135">
        <v>14</v>
      </c>
      <c r="DX27" s="136"/>
      <c r="DY27" s="129">
        <f t="shared" si="98"/>
        <v>3</v>
      </c>
      <c r="DZ27" s="129">
        <f t="shared" si="98"/>
        <v>7</v>
      </c>
      <c r="EA27" s="202"/>
      <c r="EB27" s="203">
        <f>EA7-DZ27</f>
        <v>14</v>
      </c>
      <c r="EC27" s="203">
        <f t="shared" si="99"/>
        <v>1</v>
      </c>
      <c r="ED27" s="203">
        <f t="shared" si="100"/>
        <v>3</v>
      </c>
      <c r="EE27" s="60" t="str">
        <f t="shared" si="101"/>
        <v/>
      </c>
      <c r="EF27" s="105"/>
      <c r="EG27" s="108"/>
      <c r="EH27" s="127">
        <v>14</v>
      </c>
      <c r="EI27" s="132">
        <f t="shared" si="132"/>
        <v>145</v>
      </c>
      <c r="EJ27" s="133">
        <v>336</v>
      </c>
      <c r="EK27" s="128">
        <f t="shared" si="133"/>
        <v>3</v>
      </c>
      <c r="EL27" s="134">
        <f t="shared" si="133"/>
        <v>7</v>
      </c>
      <c r="EM27" s="201"/>
      <c r="EN27" s="135">
        <v>14</v>
      </c>
      <c r="EO27" s="136"/>
      <c r="EP27" s="129">
        <f t="shared" si="102"/>
        <v>3</v>
      </c>
      <c r="EQ27" s="129">
        <f t="shared" si="102"/>
        <v>7</v>
      </c>
      <c r="ER27" s="202"/>
      <c r="ES27" s="203">
        <f>ER7-EQ27</f>
        <v>-7</v>
      </c>
      <c r="ET27" s="203">
        <f t="shared" si="103"/>
        <v>0</v>
      </c>
      <c r="EU27" s="203">
        <f t="shared" si="104"/>
        <v>3</v>
      </c>
      <c r="EV27" s="60" t="str">
        <f t="shared" si="105"/>
        <v/>
      </c>
      <c r="EW27" s="105"/>
      <c r="EX27" s="108"/>
      <c r="EY27" s="127">
        <v>14</v>
      </c>
      <c r="EZ27" s="132">
        <f t="shared" si="134"/>
        <v>145</v>
      </c>
      <c r="FA27" s="133">
        <v>336</v>
      </c>
      <c r="FB27" s="128">
        <f t="shared" si="135"/>
        <v>3</v>
      </c>
      <c r="FC27" s="134">
        <f t="shared" si="135"/>
        <v>7</v>
      </c>
      <c r="FD27" s="201"/>
      <c r="FE27" s="135">
        <v>14</v>
      </c>
      <c r="FF27" s="136"/>
      <c r="FG27" s="129">
        <f t="shared" si="106"/>
        <v>3</v>
      </c>
      <c r="FH27" s="129">
        <f t="shared" si="106"/>
        <v>7</v>
      </c>
      <c r="FI27" s="202"/>
      <c r="FJ27" s="200">
        <f>FI7-FH27</f>
        <v>-7</v>
      </c>
      <c r="FK27" s="130">
        <f t="shared" si="107"/>
        <v>0</v>
      </c>
      <c r="FL27" s="131">
        <f t="shared" si="108"/>
        <v>3</v>
      </c>
      <c r="FM27" s="60" t="str">
        <f t="shared" si="109"/>
        <v/>
      </c>
      <c r="FN27" s="105"/>
      <c r="FO27" s="108"/>
      <c r="FP27" s="127">
        <v>14</v>
      </c>
      <c r="FQ27" s="132">
        <f t="shared" si="136"/>
        <v>145</v>
      </c>
      <c r="FR27" s="133">
        <v>336</v>
      </c>
      <c r="FS27" s="128">
        <f t="shared" si="137"/>
        <v>3</v>
      </c>
      <c r="FT27" s="134">
        <f t="shared" si="137"/>
        <v>7</v>
      </c>
      <c r="FU27" s="201"/>
      <c r="FV27" s="135">
        <v>14</v>
      </c>
      <c r="FW27" s="136"/>
      <c r="FX27" s="129">
        <f t="shared" si="110"/>
        <v>3</v>
      </c>
      <c r="FY27" s="129">
        <f t="shared" si="110"/>
        <v>7</v>
      </c>
      <c r="FZ27" s="202"/>
      <c r="GA27" s="200">
        <f>FZ7-FY27</f>
        <v>-7</v>
      </c>
      <c r="GB27" s="130">
        <f t="shared" si="111"/>
        <v>0</v>
      </c>
      <c r="GC27" s="131">
        <f t="shared" si="112"/>
        <v>3</v>
      </c>
      <c r="GD27" s="60" t="str">
        <f t="shared" si="113"/>
        <v/>
      </c>
      <c r="GE27" s="105"/>
      <c r="GF27" s="108"/>
      <c r="GG27" s="127">
        <v>14</v>
      </c>
      <c r="GH27" s="132">
        <f t="shared" si="138"/>
        <v>145</v>
      </c>
      <c r="GI27" s="133">
        <v>336</v>
      </c>
      <c r="GJ27" s="128">
        <f t="shared" si="139"/>
        <v>3</v>
      </c>
      <c r="GK27" s="134">
        <f t="shared" si="139"/>
        <v>7</v>
      </c>
      <c r="GL27" s="201"/>
      <c r="GM27" s="135">
        <v>14</v>
      </c>
      <c r="GN27" s="136"/>
      <c r="GO27" s="129">
        <f t="shared" si="114"/>
        <v>3</v>
      </c>
      <c r="GP27" s="129">
        <f t="shared" si="114"/>
        <v>7</v>
      </c>
      <c r="GQ27" s="202"/>
      <c r="GR27" s="200">
        <f>GQ7-GP27</f>
        <v>-7</v>
      </c>
      <c r="GS27" s="130">
        <f t="shared" si="115"/>
        <v>0</v>
      </c>
      <c r="GT27" s="131">
        <f t="shared" si="116"/>
        <v>3</v>
      </c>
      <c r="GU27" s="60" t="str">
        <f t="shared" si="117"/>
        <v/>
      </c>
      <c r="GV27" s="204"/>
      <c r="GW27" s="205"/>
    </row>
    <row r="28" spans="1:205" s="61" customFormat="1" ht="16.149999999999999" customHeight="1">
      <c r="A28" s="51"/>
      <c r="B28" s="52">
        <v>15</v>
      </c>
      <c r="C28" s="227">
        <v>369</v>
      </c>
      <c r="D28" s="227">
        <v>417</v>
      </c>
      <c r="E28" s="228">
        <v>4</v>
      </c>
      <c r="F28" s="229">
        <v>1</v>
      </c>
      <c r="G28" s="56"/>
      <c r="H28" s="57">
        <v>15</v>
      </c>
      <c r="I28" s="58"/>
      <c r="J28" s="59">
        <f t="shared" si="70"/>
        <v>4</v>
      </c>
      <c r="K28" s="59">
        <f t="shared" si="70"/>
        <v>1</v>
      </c>
      <c r="L28" s="202">
        <v>5</v>
      </c>
      <c r="M28" s="200">
        <f>L7-K28</f>
        <v>26</v>
      </c>
      <c r="N28" s="130">
        <f t="shared" si="71"/>
        <v>2</v>
      </c>
      <c r="O28" s="131">
        <f t="shared" si="72"/>
        <v>-1</v>
      </c>
      <c r="P28" s="60">
        <f t="shared" si="73"/>
        <v>3</v>
      </c>
      <c r="Q28" s="105"/>
      <c r="R28" s="108"/>
      <c r="S28" s="127">
        <v>15</v>
      </c>
      <c r="T28" s="132">
        <f t="shared" si="118"/>
        <v>369</v>
      </c>
      <c r="U28" s="133">
        <v>336</v>
      </c>
      <c r="V28" s="128">
        <f t="shared" si="119"/>
        <v>4</v>
      </c>
      <c r="W28" s="134">
        <f t="shared" si="119"/>
        <v>1</v>
      </c>
      <c r="X28" s="201"/>
      <c r="Y28" s="135">
        <v>15</v>
      </c>
      <c r="Z28" s="136"/>
      <c r="AA28" s="129">
        <f t="shared" si="74"/>
        <v>4</v>
      </c>
      <c r="AB28" s="129">
        <f t="shared" si="74"/>
        <v>1</v>
      </c>
      <c r="AC28" s="202">
        <v>6</v>
      </c>
      <c r="AD28" s="207">
        <f>AC7-AB28</f>
        <v>16</v>
      </c>
      <c r="AE28" s="207">
        <f t="shared" si="75"/>
        <v>1</v>
      </c>
      <c r="AF28" s="207">
        <f>AA28-AC28</f>
        <v>-2</v>
      </c>
      <c r="AG28" s="60">
        <f>IF(AC28&lt;1,"",IF((2+AF28+AE28)&gt;-1,(2+AF28+AE28),0))</f>
        <v>1</v>
      </c>
      <c r="AH28" s="105"/>
      <c r="AI28" s="108"/>
      <c r="AJ28" s="127">
        <v>15</v>
      </c>
      <c r="AK28" s="132">
        <f t="shared" si="120"/>
        <v>369</v>
      </c>
      <c r="AL28" s="133">
        <v>336</v>
      </c>
      <c r="AM28" s="128">
        <f t="shared" si="121"/>
        <v>4</v>
      </c>
      <c r="AN28" s="134">
        <f t="shared" si="121"/>
        <v>1</v>
      </c>
      <c r="AO28" s="201"/>
      <c r="AP28" s="135">
        <v>15</v>
      </c>
      <c r="AQ28" s="136"/>
      <c r="AR28" s="129">
        <f t="shared" si="78"/>
        <v>4</v>
      </c>
      <c r="AS28" s="129">
        <f t="shared" si="78"/>
        <v>1</v>
      </c>
      <c r="AT28" s="202">
        <v>6</v>
      </c>
      <c r="AU28" s="200">
        <f>AT7-AS28</f>
        <v>27</v>
      </c>
      <c r="AV28" s="130">
        <f t="shared" si="79"/>
        <v>2</v>
      </c>
      <c r="AW28" s="131">
        <f t="shared" si="80"/>
        <v>-2</v>
      </c>
      <c r="AX28" s="60">
        <f t="shared" si="81"/>
        <v>2</v>
      </c>
      <c r="AY28" s="105"/>
      <c r="AZ28" s="108"/>
      <c r="BA28" s="127">
        <v>15</v>
      </c>
      <c r="BB28" s="132">
        <f t="shared" si="122"/>
        <v>369</v>
      </c>
      <c r="BC28" s="133">
        <v>336</v>
      </c>
      <c r="BD28" s="128">
        <f t="shared" si="123"/>
        <v>4</v>
      </c>
      <c r="BE28" s="134">
        <f t="shared" si="123"/>
        <v>1</v>
      </c>
      <c r="BF28" s="201"/>
      <c r="BG28" s="135">
        <v>15</v>
      </c>
      <c r="BH28" s="136"/>
      <c r="BI28" s="129">
        <f t="shared" si="82"/>
        <v>4</v>
      </c>
      <c r="BJ28" s="129">
        <f t="shared" si="82"/>
        <v>1</v>
      </c>
      <c r="BK28" s="202">
        <v>6</v>
      </c>
      <c r="BL28" s="200">
        <f>BK7-BJ28</f>
        <v>27</v>
      </c>
      <c r="BM28" s="130">
        <f t="shared" si="83"/>
        <v>2</v>
      </c>
      <c r="BN28" s="131">
        <f t="shared" si="84"/>
        <v>-2</v>
      </c>
      <c r="BO28" s="60">
        <f t="shared" si="85"/>
        <v>2</v>
      </c>
      <c r="BP28" s="105"/>
      <c r="BQ28" s="108"/>
      <c r="BR28" s="127">
        <v>15</v>
      </c>
      <c r="BS28" s="132">
        <f t="shared" si="124"/>
        <v>369</v>
      </c>
      <c r="BT28" s="133">
        <v>336</v>
      </c>
      <c r="BU28" s="128">
        <f t="shared" si="125"/>
        <v>4</v>
      </c>
      <c r="BV28" s="134">
        <f t="shared" si="125"/>
        <v>1</v>
      </c>
      <c r="BW28" s="201"/>
      <c r="BX28" s="135">
        <v>15</v>
      </c>
      <c r="BY28" s="136"/>
      <c r="BZ28" s="129">
        <f t="shared" si="86"/>
        <v>4</v>
      </c>
      <c r="CA28" s="129">
        <f t="shared" si="86"/>
        <v>1</v>
      </c>
      <c r="CB28" s="202">
        <v>5</v>
      </c>
      <c r="CC28" s="200">
        <f>CB7-CA28</f>
        <v>15</v>
      </c>
      <c r="CD28" s="130">
        <f t="shared" si="87"/>
        <v>1</v>
      </c>
      <c r="CE28" s="131">
        <f t="shared" si="88"/>
        <v>-1</v>
      </c>
      <c r="CF28" s="60">
        <f t="shared" si="89"/>
        <v>2</v>
      </c>
      <c r="CG28" s="105"/>
      <c r="CH28" s="108"/>
      <c r="CI28" s="127">
        <v>15</v>
      </c>
      <c r="CJ28" s="132">
        <f t="shared" si="126"/>
        <v>369</v>
      </c>
      <c r="CK28" s="133">
        <v>336</v>
      </c>
      <c r="CL28" s="128">
        <f t="shared" si="127"/>
        <v>4</v>
      </c>
      <c r="CM28" s="134">
        <f t="shared" si="127"/>
        <v>1</v>
      </c>
      <c r="CN28" s="201"/>
      <c r="CO28" s="135">
        <v>15</v>
      </c>
      <c r="CP28" s="136"/>
      <c r="CQ28" s="129">
        <f t="shared" si="90"/>
        <v>4</v>
      </c>
      <c r="CR28" s="129">
        <f t="shared" si="90"/>
        <v>1</v>
      </c>
      <c r="CS28" s="202"/>
      <c r="CT28" s="200">
        <f>CS7-CR28</f>
        <v>18</v>
      </c>
      <c r="CU28" s="130">
        <f t="shared" si="91"/>
        <v>2</v>
      </c>
      <c r="CV28" s="131">
        <f t="shared" si="92"/>
        <v>4</v>
      </c>
      <c r="CW28" s="60" t="str">
        <f t="shared" si="93"/>
        <v/>
      </c>
      <c r="CX28" s="105"/>
      <c r="CY28" s="108"/>
      <c r="CZ28" s="127">
        <v>15</v>
      </c>
      <c r="DA28" s="132">
        <f t="shared" si="128"/>
        <v>369</v>
      </c>
      <c r="DB28" s="133">
        <v>336</v>
      </c>
      <c r="DC28" s="128">
        <f t="shared" si="129"/>
        <v>4</v>
      </c>
      <c r="DD28" s="134">
        <f t="shared" si="129"/>
        <v>1</v>
      </c>
      <c r="DE28" s="201"/>
      <c r="DF28" s="135">
        <v>15</v>
      </c>
      <c r="DG28" s="136"/>
      <c r="DH28" s="129">
        <f t="shared" si="94"/>
        <v>4</v>
      </c>
      <c r="DI28" s="129">
        <f t="shared" si="94"/>
        <v>1</v>
      </c>
      <c r="DJ28" s="202">
        <v>7</v>
      </c>
      <c r="DK28" s="200">
        <f>DJ7-DI28</f>
        <v>17</v>
      </c>
      <c r="DL28" s="130">
        <f t="shared" si="95"/>
        <v>1</v>
      </c>
      <c r="DM28" s="131">
        <f t="shared" si="96"/>
        <v>-3</v>
      </c>
      <c r="DN28" s="60">
        <f t="shared" si="97"/>
        <v>0</v>
      </c>
      <c r="DO28" s="105"/>
      <c r="DP28" s="108"/>
      <c r="DQ28" s="127">
        <v>15</v>
      </c>
      <c r="DR28" s="132">
        <f t="shared" si="130"/>
        <v>369</v>
      </c>
      <c r="DS28" s="133">
        <v>336</v>
      </c>
      <c r="DT28" s="128">
        <f t="shared" si="131"/>
        <v>4</v>
      </c>
      <c r="DU28" s="134">
        <f t="shared" si="131"/>
        <v>1</v>
      </c>
      <c r="DV28" s="201"/>
      <c r="DW28" s="135">
        <v>15</v>
      </c>
      <c r="DX28" s="136"/>
      <c r="DY28" s="129">
        <f t="shared" si="98"/>
        <v>4</v>
      </c>
      <c r="DZ28" s="129">
        <f t="shared" si="98"/>
        <v>1</v>
      </c>
      <c r="EA28" s="202"/>
      <c r="EB28" s="203">
        <f>EA7-DZ28</f>
        <v>20</v>
      </c>
      <c r="EC28" s="203">
        <f t="shared" si="99"/>
        <v>2</v>
      </c>
      <c r="ED28" s="203">
        <f t="shared" si="100"/>
        <v>4</v>
      </c>
      <c r="EE28" s="60" t="str">
        <f t="shared" si="101"/>
        <v/>
      </c>
      <c r="EF28" s="105"/>
      <c r="EG28" s="108"/>
      <c r="EH28" s="127">
        <v>15</v>
      </c>
      <c r="EI28" s="132">
        <f t="shared" si="132"/>
        <v>369</v>
      </c>
      <c r="EJ28" s="133">
        <v>336</v>
      </c>
      <c r="EK28" s="128">
        <f t="shared" si="133"/>
        <v>4</v>
      </c>
      <c r="EL28" s="134">
        <f t="shared" si="133"/>
        <v>1</v>
      </c>
      <c r="EM28" s="201"/>
      <c r="EN28" s="135">
        <v>15</v>
      </c>
      <c r="EO28" s="136"/>
      <c r="EP28" s="129">
        <f t="shared" si="102"/>
        <v>4</v>
      </c>
      <c r="EQ28" s="129">
        <f t="shared" si="102"/>
        <v>1</v>
      </c>
      <c r="ER28" s="202"/>
      <c r="ES28" s="203">
        <f>ER7-EQ28</f>
        <v>-1</v>
      </c>
      <c r="ET28" s="203">
        <f t="shared" si="103"/>
        <v>0</v>
      </c>
      <c r="EU28" s="203">
        <f t="shared" si="104"/>
        <v>4</v>
      </c>
      <c r="EV28" s="60" t="str">
        <f t="shared" si="105"/>
        <v/>
      </c>
      <c r="EW28" s="105"/>
      <c r="EX28" s="108"/>
      <c r="EY28" s="127">
        <v>15</v>
      </c>
      <c r="EZ28" s="132">
        <f t="shared" si="134"/>
        <v>369</v>
      </c>
      <c r="FA28" s="133">
        <v>336</v>
      </c>
      <c r="FB28" s="128">
        <f t="shared" si="135"/>
        <v>4</v>
      </c>
      <c r="FC28" s="134">
        <f t="shared" si="135"/>
        <v>1</v>
      </c>
      <c r="FD28" s="201"/>
      <c r="FE28" s="135">
        <v>15</v>
      </c>
      <c r="FF28" s="136"/>
      <c r="FG28" s="129">
        <f t="shared" si="106"/>
        <v>4</v>
      </c>
      <c r="FH28" s="129">
        <f t="shared" si="106"/>
        <v>1</v>
      </c>
      <c r="FI28" s="202"/>
      <c r="FJ28" s="200">
        <f>FI7-FH28</f>
        <v>-1</v>
      </c>
      <c r="FK28" s="130">
        <f t="shared" si="107"/>
        <v>0</v>
      </c>
      <c r="FL28" s="131">
        <f t="shared" si="108"/>
        <v>4</v>
      </c>
      <c r="FM28" s="60" t="str">
        <f t="shared" si="109"/>
        <v/>
      </c>
      <c r="FN28" s="105"/>
      <c r="FO28" s="108"/>
      <c r="FP28" s="127">
        <v>15</v>
      </c>
      <c r="FQ28" s="132">
        <f t="shared" si="136"/>
        <v>369</v>
      </c>
      <c r="FR28" s="133">
        <v>336</v>
      </c>
      <c r="FS28" s="128">
        <f t="shared" si="137"/>
        <v>4</v>
      </c>
      <c r="FT28" s="134">
        <f t="shared" si="137"/>
        <v>1</v>
      </c>
      <c r="FU28" s="201"/>
      <c r="FV28" s="135">
        <v>15</v>
      </c>
      <c r="FW28" s="136"/>
      <c r="FX28" s="129">
        <f t="shared" si="110"/>
        <v>4</v>
      </c>
      <c r="FY28" s="129">
        <f t="shared" si="110"/>
        <v>1</v>
      </c>
      <c r="FZ28" s="202"/>
      <c r="GA28" s="200">
        <f>FZ7-FY28</f>
        <v>-1</v>
      </c>
      <c r="GB28" s="130">
        <f t="shared" si="111"/>
        <v>0</v>
      </c>
      <c r="GC28" s="131">
        <f t="shared" si="112"/>
        <v>4</v>
      </c>
      <c r="GD28" s="60" t="str">
        <f t="shared" si="113"/>
        <v/>
      </c>
      <c r="GE28" s="105"/>
      <c r="GF28" s="108"/>
      <c r="GG28" s="127">
        <v>15</v>
      </c>
      <c r="GH28" s="132">
        <f t="shared" si="138"/>
        <v>369</v>
      </c>
      <c r="GI28" s="133">
        <v>336</v>
      </c>
      <c r="GJ28" s="128">
        <f t="shared" si="139"/>
        <v>4</v>
      </c>
      <c r="GK28" s="134">
        <f t="shared" si="139"/>
        <v>1</v>
      </c>
      <c r="GL28" s="201"/>
      <c r="GM28" s="135">
        <v>15</v>
      </c>
      <c r="GN28" s="136"/>
      <c r="GO28" s="129">
        <f t="shared" si="114"/>
        <v>4</v>
      </c>
      <c r="GP28" s="129">
        <f t="shared" si="114"/>
        <v>1</v>
      </c>
      <c r="GQ28" s="202"/>
      <c r="GR28" s="200">
        <f>GQ7-GP28</f>
        <v>-1</v>
      </c>
      <c r="GS28" s="130">
        <f t="shared" si="115"/>
        <v>0</v>
      </c>
      <c r="GT28" s="131">
        <f t="shared" si="116"/>
        <v>4</v>
      </c>
      <c r="GU28" s="60" t="str">
        <f t="shared" si="117"/>
        <v/>
      </c>
      <c r="GV28" s="204"/>
      <c r="GW28" s="205"/>
    </row>
    <row r="29" spans="1:205" s="61" customFormat="1" ht="16.149999999999999" customHeight="1">
      <c r="A29" s="62"/>
      <c r="B29" s="52">
        <v>16</v>
      </c>
      <c r="C29" s="227">
        <v>466</v>
      </c>
      <c r="D29" s="227">
        <v>412</v>
      </c>
      <c r="E29" s="228">
        <v>5</v>
      </c>
      <c r="F29" s="229">
        <v>9</v>
      </c>
      <c r="G29" s="56"/>
      <c r="H29" s="57">
        <v>16</v>
      </c>
      <c r="I29" s="58"/>
      <c r="J29" s="59">
        <f t="shared" si="70"/>
        <v>5</v>
      </c>
      <c r="K29" s="59">
        <f t="shared" si="70"/>
        <v>9</v>
      </c>
      <c r="L29" s="202">
        <v>6</v>
      </c>
      <c r="M29" s="200">
        <f>L7-K29</f>
        <v>18</v>
      </c>
      <c r="N29" s="130">
        <f t="shared" si="71"/>
        <v>2</v>
      </c>
      <c r="O29" s="131">
        <f t="shared" si="72"/>
        <v>-1</v>
      </c>
      <c r="P29" s="60">
        <f t="shared" si="73"/>
        <v>3</v>
      </c>
      <c r="Q29" s="105"/>
      <c r="R29" s="137"/>
      <c r="S29" s="127">
        <v>16</v>
      </c>
      <c r="T29" s="132">
        <f t="shared" si="118"/>
        <v>466</v>
      </c>
      <c r="U29" s="133">
        <v>336</v>
      </c>
      <c r="V29" s="128">
        <f t="shared" si="119"/>
        <v>5</v>
      </c>
      <c r="W29" s="134">
        <f t="shared" si="119"/>
        <v>9</v>
      </c>
      <c r="X29" s="201"/>
      <c r="Y29" s="135">
        <v>16</v>
      </c>
      <c r="Z29" s="136"/>
      <c r="AA29" s="129">
        <f t="shared" si="74"/>
        <v>5</v>
      </c>
      <c r="AB29" s="129">
        <f t="shared" si="74"/>
        <v>9</v>
      </c>
      <c r="AC29" s="202">
        <v>6</v>
      </c>
      <c r="AD29" s="207">
        <f>AC7-AB29</f>
        <v>8</v>
      </c>
      <c r="AE29" s="207">
        <f t="shared" si="75"/>
        <v>1</v>
      </c>
      <c r="AF29" s="207">
        <f t="shared" si="76"/>
        <v>-1</v>
      </c>
      <c r="AG29" s="60">
        <f t="shared" si="77"/>
        <v>2</v>
      </c>
      <c r="AH29" s="105"/>
      <c r="AI29" s="137"/>
      <c r="AJ29" s="127">
        <v>16</v>
      </c>
      <c r="AK29" s="132">
        <f t="shared" si="120"/>
        <v>466</v>
      </c>
      <c r="AL29" s="133">
        <v>336</v>
      </c>
      <c r="AM29" s="128">
        <f t="shared" si="121"/>
        <v>5</v>
      </c>
      <c r="AN29" s="134">
        <f t="shared" si="121"/>
        <v>9</v>
      </c>
      <c r="AO29" s="201"/>
      <c r="AP29" s="135">
        <v>16</v>
      </c>
      <c r="AQ29" s="136"/>
      <c r="AR29" s="129">
        <f t="shared" si="78"/>
        <v>5</v>
      </c>
      <c r="AS29" s="129">
        <f t="shared" si="78"/>
        <v>9</v>
      </c>
      <c r="AT29" s="202"/>
      <c r="AU29" s="200">
        <f>AT7-AS29</f>
        <v>19</v>
      </c>
      <c r="AV29" s="130">
        <f t="shared" si="79"/>
        <v>2</v>
      </c>
      <c r="AW29" s="131">
        <f t="shared" si="80"/>
        <v>5</v>
      </c>
      <c r="AX29" s="60" t="str">
        <f t="shared" si="81"/>
        <v/>
      </c>
      <c r="AY29" s="105"/>
      <c r="AZ29" s="137"/>
      <c r="BA29" s="127">
        <v>16</v>
      </c>
      <c r="BB29" s="132">
        <f t="shared" si="122"/>
        <v>466</v>
      </c>
      <c r="BC29" s="133">
        <v>336</v>
      </c>
      <c r="BD29" s="128">
        <f t="shared" si="123"/>
        <v>5</v>
      </c>
      <c r="BE29" s="134">
        <f t="shared" si="123"/>
        <v>9</v>
      </c>
      <c r="BF29" s="201"/>
      <c r="BG29" s="135">
        <v>16</v>
      </c>
      <c r="BH29" s="136"/>
      <c r="BI29" s="129">
        <f t="shared" si="82"/>
        <v>5</v>
      </c>
      <c r="BJ29" s="129">
        <f t="shared" si="82"/>
        <v>9</v>
      </c>
      <c r="BK29" s="202">
        <v>6</v>
      </c>
      <c r="BL29" s="200">
        <f>BK7-BJ29</f>
        <v>19</v>
      </c>
      <c r="BM29" s="130">
        <f t="shared" si="83"/>
        <v>2</v>
      </c>
      <c r="BN29" s="131">
        <f t="shared" si="84"/>
        <v>-1</v>
      </c>
      <c r="BO29" s="60">
        <f t="shared" si="85"/>
        <v>3</v>
      </c>
      <c r="BP29" s="105"/>
      <c r="BQ29" s="137"/>
      <c r="BR29" s="127">
        <v>16</v>
      </c>
      <c r="BS29" s="132">
        <f t="shared" si="124"/>
        <v>466</v>
      </c>
      <c r="BT29" s="133">
        <v>336</v>
      </c>
      <c r="BU29" s="128">
        <f t="shared" si="125"/>
        <v>5</v>
      </c>
      <c r="BV29" s="134">
        <f t="shared" si="125"/>
        <v>9</v>
      </c>
      <c r="BW29" s="201"/>
      <c r="BX29" s="135">
        <v>16</v>
      </c>
      <c r="BY29" s="136"/>
      <c r="BZ29" s="129">
        <f t="shared" si="86"/>
        <v>5</v>
      </c>
      <c r="CA29" s="129">
        <f t="shared" si="86"/>
        <v>9</v>
      </c>
      <c r="CB29" s="202">
        <v>7</v>
      </c>
      <c r="CC29" s="200">
        <f>CB7-CA29</f>
        <v>7</v>
      </c>
      <c r="CD29" s="130">
        <f t="shared" si="87"/>
        <v>1</v>
      </c>
      <c r="CE29" s="131">
        <f t="shared" si="88"/>
        <v>-2</v>
      </c>
      <c r="CF29" s="60">
        <f t="shared" si="89"/>
        <v>1</v>
      </c>
      <c r="CG29" s="105"/>
      <c r="CH29" s="137"/>
      <c r="CI29" s="127">
        <v>16</v>
      </c>
      <c r="CJ29" s="132">
        <f t="shared" si="126"/>
        <v>466</v>
      </c>
      <c r="CK29" s="133">
        <v>336</v>
      </c>
      <c r="CL29" s="128">
        <f t="shared" si="127"/>
        <v>5</v>
      </c>
      <c r="CM29" s="134">
        <f t="shared" si="127"/>
        <v>9</v>
      </c>
      <c r="CN29" s="201"/>
      <c r="CO29" s="135">
        <v>16</v>
      </c>
      <c r="CP29" s="136"/>
      <c r="CQ29" s="129">
        <f t="shared" si="90"/>
        <v>5</v>
      </c>
      <c r="CR29" s="129">
        <f t="shared" si="90"/>
        <v>9</v>
      </c>
      <c r="CS29" s="202">
        <v>6</v>
      </c>
      <c r="CT29" s="200">
        <f>CS7-CR29</f>
        <v>10</v>
      </c>
      <c r="CU29" s="130">
        <f t="shared" si="91"/>
        <v>1</v>
      </c>
      <c r="CV29" s="131">
        <f t="shared" si="92"/>
        <v>-1</v>
      </c>
      <c r="CW29" s="60">
        <f t="shared" si="93"/>
        <v>2</v>
      </c>
      <c r="CX29" s="105"/>
      <c r="CY29" s="137"/>
      <c r="CZ29" s="127">
        <v>16</v>
      </c>
      <c r="DA29" s="132">
        <f t="shared" si="128"/>
        <v>466</v>
      </c>
      <c r="DB29" s="133">
        <v>336</v>
      </c>
      <c r="DC29" s="128">
        <f t="shared" si="129"/>
        <v>5</v>
      </c>
      <c r="DD29" s="134">
        <f t="shared" si="129"/>
        <v>9</v>
      </c>
      <c r="DE29" s="201"/>
      <c r="DF29" s="135">
        <v>16</v>
      </c>
      <c r="DG29" s="136"/>
      <c r="DH29" s="129">
        <f t="shared" si="94"/>
        <v>5</v>
      </c>
      <c r="DI29" s="129">
        <f t="shared" si="94"/>
        <v>9</v>
      </c>
      <c r="DJ29" s="202">
        <v>6</v>
      </c>
      <c r="DK29" s="200">
        <f>DJ7-DI29</f>
        <v>9</v>
      </c>
      <c r="DL29" s="130">
        <f t="shared" si="95"/>
        <v>1</v>
      </c>
      <c r="DM29" s="131">
        <f t="shared" si="96"/>
        <v>-1</v>
      </c>
      <c r="DN29" s="60">
        <f t="shared" si="97"/>
        <v>2</v>
      </c>
      <c r="DO29" s="105"/>
      <c r="DP29" s="137"/>
      <c r="DQ29" s="127">
        <v>16</v>
      </c>
      <c r="DR29" s="132">
        <f t="shared" si="130"/>
        <v>466</v>
      </c>
      <c r="DS29" s="133">
        <v>336</v>
      </c>
      <c r="DT29" s="128">
        <f t="shared" si="131"/>
        <v>5</v>
      </c>
      <c r="DU29" s="134">
        <f t="shared" si="131"/>
        <v>9</v>
      </c>
      <c r="DV29" s="201"/>
      <c r="DW29" s="135">
        <v>16</v>
      </c>
      <c r="DX29" s="136"/>
      <c r="DY29" s="129">
        <f t="shared" si="98"/>
        <v>5</v>
      </c>
      <c r="DZ29" s="129">
        <f t="shared" si="98"/>
        <v>9</v>
      </c>
      <c r="EA29" s="202"/>
      <c r="EB29" s="203">
        <f>EA7-DZ29</f>
        <v>12</v>
      </c>
      <c r="EC29" s="203">
        <f t="shared" si="99"/>
        <v>1</v>
      </c>
      <c r="ED29" s="203">
        <f t="shared" si="100"/>
        <v>5</v>
      </c>
      <c r="EE29" s="60" t="str">
        <f t="shared" si="101"/>
        <v/>
      </c>
      <c r="EF29" s="105"/>
      <c r="EG29" s="137"/>
      <c r="EH29" s="127">
        <v>16</v>
      </c>
      <c r="EI29" s="132">
        <f t="shared" si="132"/>
        <v>466</v>
      </c>
      <c r="EJ29" s="133">
        <v>336</v>
      </c>
      <c r="EK29" s="128">
        <f t="shared" si="133"/>
        <v>5</v>
      </c>
      <c r="EL29" s="134">
        <f t="shared" si="133"/>
        <v>9</v>
      </c>
      <c r="EM29" s="201"/>
      <c r="EN29" s="135">
        <v>16</v>
      </c>
      <c r="EO29" s="136"/>
      <c r="EP29" s="129">
        <f t="shared" si="102"/>
        <v>5</v>
      </c>
      <c r="EQ29" s="129">
        <f t="shared" si="102"/>
        <v>9</v>
      </c>
      <c r="ER29" s="202"/>
      <c r="ES29" s="203">
        <f>ER7-EQ29</f>
        <v>-9</v>
      </c>
      <c r="ET29" s="203">
        <f t="shared" si="103"/>
        <v>0</v>
      </c>
      <c r="EU29" s="203">
        <f t="shared" si="104"/>
        <v>5</v>
      </c>
      <c r="EV29" s="60" t="str">
        <f t="shared" si="105"/>
        <v/>
      </c>
      <c r="EW29" s="105"/>
      <c r="EX29" s="137"/>
      <c r="EY29" s="127">
        <v>16</v>
      </c>
      <c r="EZ29" s="132">
        <f t="shared" si="134"/>
        <v>466</v>
      </c>
      <c r="FA29" s="133">
        <v>336</v>
      </c>
      <c r="FB29" s="128">
        <f t="shared" si="135"/>
        <v>5</v>
      </c>
      <c r="FC29" s="134">
        <f t="shared" si="135"/>
        <v>9</v>
      </c>
      <c r="FD29" s="201"/>
      <c r="FE29" s="135">
        <v>16</v>
      </c>
      <c r="FF29" s="136"/>
      <c r="FG29" s="129">
        <f t="shared" si="106"/>
        <v>5</v>
      </c>
      <c r="FH29" s="129">
        <f t="shared" si="106"/>
        <v>9</v>
      </c>
      <c r="FI29" s="202"/>
      <c r="FJ29" s="200">
        <f>FI7-FH29</f>
        <v>-9</v>
      </c>
      <c r="FK29" s="130">
        <f t="shared" si="107"/>
        <v>0</v>
      </c>
      <c r="FL29" s="131">
        <f t="shared" si="108"/>
        <v>5</v>
      </c>
      <c r="FM29" s="60" t="str">
        <f t="shared" si="109"/>
        <v/>
      </c>
      <c r="FN29" s="105"/>
      <c r="FO29" s="137"/>
      <c r="FP29" s="127">
        <v>16</v>
      </c>
      <c r="FQ29" s="132">
        <f t="shared" si="136"/>
        <v>466</v>
      </c>
      <c r="FR29" s="133">
        <v>336</v>
      </c>
      <c r="FS29" s="128">
        <f t="shared" si="137"/>
        <v>5</v>
      </c>
      <c r="FT29" s="134">
        <f t="shared" si="137"/>
        <v>9</v>
      </c>
      <c r="FU29" s="201"/>
      <c r="FV29" s="135">
        <v>16</v>
      </c>
      <c r="FW29" s="136"/>
      <c r="FX29" s="129">
        <f t="shared" si="110"/>
        <v>5</v>
      </c>
      <c r="FY29" s="129">
        <f t="shared" si="110"/>
        <v>9</v>
      </c>
      <c r="FZ29" s="202"/>
      <c r="GA29" s="200">
        <f>FZ7-FY29</f>
        <v>-9</v>
      </c>
      <c r="GB29" s="130">
        <f t="shared" si="111"/>
        <v>0</v>
      </c>
      <c r="GC29" s="131">
        <f t="shared" si="112"/>
        <v>5</v>
      </c>
      <c r="GD29" s="60" t="str">
        <f t="shared" si="113"/>
        <v/>
      </c>
      <c r="GE29" s="105"/>
      <c r="GF29" s="137"/>
      <c r="GG29" s="127">
        <v>16</v>
      </c>
      <c r="GH29" s="132">
        <f t="shared" si="138"/>
        <v>466</v>
      </c>
      <c r="GI29" s="133">
        <v>336</v>
      </c>
      <c r="GJ29" s="128">
        <f t="shared" si="139"/>
        <v>5</v>
      </c>
      <c r="GK29" s="134">
        <f t="shared" si="139"/>
        <v>9</v>
      </c>
      <c r="GL29" s="201"/>
      <c r="GM29" s="135">
        <v>16</v>
      </c>
      <c r="GN29" s="136"/>
      <c r="GO29" s="129">
        <f t="shared" si="114"/>
        <v>5</v>
      </c>
      <c r="GP29" s="129">
        <f t="shared" si="114"/>
        <v>9</v>
      </c>
      <c r="GQ29" s="202"/>
      <c r="GR29" s="200">
        <f>GQ7-GP29</f>
        <v>-9</v>
      </c>
      <c r="GS29" s="130">
        <f t="shared" si="115"/>
        <v>0</v>
      </c>
      <c r="GT29" s="131">
        <f t="shared" si="116"/>
        <v>5</v>
      </c>
      <c r="GU29" s="60" t="str">
        <f t="shared" si="117"/>
        <v/>
      </c>
      <c r="GV29" s="204"/>
      <c r="GW29" s="205"/>
    </row>
    <row r="30" spans="1:205" s="61" customFormat="1" ht="16.149999999999999" customHeight="1">
      <c r="A30" s="62"/>
      <c r="B30" s="52">
        <v>17</v>
      </c>
      <c r="C30" s="227">
        <v>265</v>
      </c>
      <c r="D30" s="227">
        <v>138</v>
      </c>
      <c r="E30" s="228">
        <v>4</v>
      </c>
      <c r="F30" s="229">
        <v>17</v>
      </c>
      <c r="G30" s="56"/>
      <c r="H30" s="57">
        <v>17</v>
      </c>
      <c r="I30" s="58"/>
      <c r="J30" s="59">
        <f t="shared" si="70"/>
        <v>4</v>
      </c>
      <c r="K30" s="59">
        <f t="shared" si="70"/>
        <v>17</v>
      </c>
      <c r="L30" s="202"/>
      <c r="M30" s="200">
        <f>L7-K30</f>
        <v>10</v>
      </c>
      <c r="N30" s="130">
        <f t="shared" si="71"/>
        <v>1</v>
      </c>
      <c r="O30" s="131">
        <f t="shared" si="72"/>
        <v>4</v>
      </c>
      <c r="P30" s="60" t="str">
        <f t="shared" si="73"/>
        <v/>
      </c>
      <c r="Q30" s="105"/>
      <c r="R30" s="137"/>
      <c r="S30" s="127">
        <v>17</v>
      </c>
      <c r="T30" s="132">
        <f t="shared" si="118"/>
        <v>265</v>
      </c>
      <c r="U30" s="133">
        <v>336</v>
      </c>
      <c r="V30" s="128">
        <f t="shared" si="119"/>
        <v>4</v>
      </c>
      <c r="W30" s="134">
        <f t="shared" si="119"/>
        <v>17</v>
      </c>
      <c r="X30" s="201"/>
      <c r="Y30" s="135">
        <v>17</v>
      </c>
      <c r="Z30" s="136"/>
      <c r="AA30" s="129">
        <f t="shared" si="74"/>
        <v>4</v>
      </c>
      <c r="AB30" s="129">
        <f t="shared" si="74"/>
        <v>17</v>
      </c>
      <c r="AC30" s="202">
        <v>5</v>
      </c>
      <c r="AD30" s="207">
        <f>AC7-AB30</f>
        <v>0</v>
      </c>
      <c r="AE30" s="207">
        <f t="shared" si="75"/>
        <v>1</v>
      </c>
      <c r="AF30" s="207">
        <f t="shared" si="76"/>
        <v>-1</v>
      </c>
      <c r="AG30" s="60">
        <f t="shared" si="77"/>
        <v>2</v>
      </c>
      <c r="AH30" s="105"/>
      <c r="AI30" s="137"/>
      <c r="AJ30" s="127">
        <v>17</v>
      </c>
      <c r="AK30" s="132">
        <f t="shared" si="120"/>
        <v>265</v>
      </c>
      <c r="AL30" s="133">
        <v>336</v>
      </c>
      <c r="AM30" s="128">
        <f t="shared" si="121"/>
        <v>4</v>
      </c>
      <c r="AN30" s="134">
        <f t="shared" si="121"/>
        <v>17</v>
      </c>
      <c r="AO30" s="201"/>
      <c r="AP30" s="135">
        <v>17</v>
      </c>
      <c r="AQ30" s="136"/>
      <c r="AR30" s="129">
        <f t="shared" si="78"/>
        <v>4</v>
      </c>
      <c r="AS30" s="129">
        <f t="shared" si="78"/>
        <v>17</v>
      </c>
      <c r="AT30" s="202">
        <v>5</v>
      </c>
      <c r="AU30" s="200">
        <f>AT7-AS30</f>
        <v>11</v>
      </c>
      <c r="AV30" s="130">
        <f t="shared" si="79"/>
        <v>1</v>
      </c>
      <c r="AW30" s="131">
        <f t="shared" si="80"/>
        <v>-1</v>
      </c>
      <c r="AX30" s="60">
        <f t="shared" si="81"/>
        <v>2</v>
      </c>
      <c r="AY30" s="105"/>
      <c r="AZ30" s="137"/>
      <c r="BA30" s="127">
        <v>17</v>
      </c>
      <c r="BB30" s="132">
        <f t="shared" si="122"/>
        <v>265</v>
      </c>
      <c r="BC30" s="133">
        <v>336</v>
      </c>
      <c r="BD30" s="128">
        <f t="shared" si="123"/>
        <v>4</v>
      </c>
      <c r="BE30" s="134">
        <f t="shared" si="123"/>
        <v>17</v>
      </c>
      <c r="BF30" s="201"/>
      <c r="BG30" s="135">
        <v>17</v>
      </c>
      <c r="BH30" s="136"/>
      <c r="BI30" s="129">
        <f t="shared" si="82"/>
        <v>4</v>
      </c>
      <c r="BJ30" s="129">
        <f t="shared" si="82"/>
        <v>17</v>
      </c>
      <c r="BK30" s="295">
        <v>7</v>
      </c>
      <c r="BL30" s="200">
        <f>BK7-BJ30</f>
        <v>11</v>
      </c>
      <c r="BM30" s="130">
        <f t="shared" si="83"/>
        <v>1</v>
      </c>
      <c r="BN30" s="131">
        <f t="shared" si="84"/>
        <v>-3</v>
      </c>
      <c r="BO30" s="60">
        <f t="shared" si="85"/>
        <v>0</v>
      </c>
      <c r="BP30" s="105"/>
      <c r="BQ30" s="137"/>
      <c r="BR30" s="127">
        <v>17</v>
      </c>
      <c r="BS30" s="132">
        <f t="shared" si="124"/>
        <v>265</v>
      </c>
      <c r="BT30" s="133">
        <v>336</v>
      </c>
      <c r="BU30" s="128">
        <f t="shared" si="125"/>
        <v>4</v>
      </c>
      <c r="BV30" s="134">
        <f t="shared" si="125"/>
        <v>17</v>
      </c>
      <c r="BW30" s="201"/>
      <c r="BX30" s="135">
        <v>17</v>
      </c>
      <c r="BY30" s="136"/>
      <c r="BZ30" s="129">
        <f t="shared" si="86"/>
        <v>4</v>
      </c>
      <c r="CA30" s="129">
        <f t="shared" si="86"/>
        <v>17</v>
      </c>
      <c r="CB30" s="202">
        <v>5</v>
      </c>
      <c r="CC30" s="200">
        <f>CB7-CA30</f>
        <v>-1</v>
      </c>
      <c r="CD30" s="130">
        <f t="shared" si="87"/>
        <v>0</v>
      </c>
      <c r="CE30" s="131">
        <f t="shared" si="88"/>
        <v>-1</v>
      </c>
      <c r="CF30" s="60">
        <f t="shared" si="89"/>
        <v>1</v>
      </c>
      <c r="CG30" s="105"/>
      <c r="CH30" s="137"/>
      <c r="CI30" s="127">
        <v>17</v>
      </c>
      <c r="CJ30" s="132">
        <f t="shared" si="126"/>
        <v>265</v>
      </c>
      <c r="CK30" s="133">
        <v>336</v>
      </c>
      <c r="CL30" s="128">
        <f t="shared" si="127"/>
        <v>4</v>
      </c>
      <c r="CM30" s="134">
        <f t="shared" si="127"/>
        <v>17</v>
      </c>
      <c r="CN30" s="201"/>
      <c r="CO30" s="135">
        <v>17</v>
      </c>
      <c r="CP30" s="136"/>
      <c r="CQ30" s="129">
        <f t="shared" si="90"/>
        <v>4</v>
      </c>
      <c r="CR30" s="129">
        <f t="shared" si="90"/>
        <v>17</v>
      </c>
      <c r="CS30" s="202">
        <v>5</v>
      </c>
      <c r="CT30" s="200">
        <f>CS7-CR30</f>
        <v>2</v>
      </c>
      <c r="CU30" s="130">
        <f t="shared" si="91"/>
        <v>1</v>
      </c>
      <c r="CV30" s="131">
        <f t="shared" si="92"/>
        <v>-1</v>
      </c>
      <c r="CW30" s="60">
        <f t="shared" si="93"/>
        <v>2</v>
      </c>
      <c r="CX30" s="105"/>
      <c r="CY30" s="137"/>
      <c r="CZ30" s="127">
        <v>17</v>
      </c>
      <c r="DA30" s="132">
        <f t="shared" si="128"/>
        <v>265</v>
      </c>
      <c r="DB30" s="133">
        <v>336</v>
      </c>
      <c r="DC30" s="128">
        <f t="shared" si="129"/>
        <v>4</v>
      </c>
      <c r="DD30" s="134">
        <f t="shared" si="129"/>
        <v>17</v>
      </c>
      <c r="DE30" s="201"/>
      <c r="DF30" s="135">
        <v>17</v>
      </c>
      <c r="DG30" s="136"/>
      <c r="DH30" s="129">
        <f t="shared" si="94"/>
        <v>4</v>
      </c>
      <c r="DI30" s="129">
        <f t="shared" si="94"/>
        <v>17</v>
      </c>
      <c r="DJ30" s="202"/>
      <c r="DK30" s="200">
        <f>DJ7-DI30</f>
        <v>1</v>
      </c>
      <c r="DL30" s="130">
        <f t="shared" si="95"/>
        <v>1</v>
      </c>
      <c r="DM30" s="131">
        <f t="shared" si="96"/>
        <v>4</v>
      </c>
      <c r="DN30" s="60" t="str">
        <f t="shared" si="97"/>
        <v/>
      </c>
      <c r="DO30" s="105"/>
      <c r="DP30" s="137"/>
      <c r="DQ30" s="127">
        <v>17</v>
      </c>
      <c r="DR30" s="132">
        <f t="shared" si="130"/>
        <v>265</v>
      </c>
      <c r="DS30" s="133">
        <v>336</v>
      </c>
      <c r="DT30" s="128">
        <f t="shared" si="131"/>
        <v>4</v>
      </c>
      <c r="DU30" s="134">
        <f t="shared" si="131"/>
        <v>17</v>
      </c>
      <c r="DV30" s="201"/>
      <c r="DW30" s="135">
        <v>17</v>
      </c>
      <c r="DX30" s="136"/>
      <c r="DY30" s="129">
        <f t="shared" si="98"/>
        <v>4</v>
      </c>
      <c r="DZ30" s="129">
        <f t="shared" si="98"/>
        <v>17</v>
      </c>
      <c r="EA30" s="202"/>
      <c r="EB30" s="203">
        <f>EA7-DZ30</f>
        <v>4</v>
      </c>
      <c r="EC30" s="203">
        <f t="shared" si="99"/>
        <v>1</v>
      </c>
      <c r="ED30" s="203">
        <f t="shared" si="100"/>
        <v>4</v>
      </c>
      <c r="EE30" s="60" t="str">
        <f t="shared" si="101"/>
        <v/>
      </c>
      <c r="EF30" s="105"/>
      <c r="EG30" s="137"/>
      <c r="EH30" s="127">
        <v>17</v>
      </c>
      <c r="EI30" s="132">
        <f t="shared" si="132"/>
        <v>265</v>
      </c>
      <c r="EJ30" s="133">
        <v>336</v>
      </c>
      <c r="EK30" s="128">
        <f t="shared" si="133"/>
        <v>4</v>
      </c>
      <c r="EL30" s="134">
        <f t="shared" si="133"/>
        <v>17</v>
      </c>
      <c r="EM30" s="201"/>
      <c r="EN30" s="135">
        <v>17</v>
      </c>
      <c r="EO30" s="136"/>
      <c r="EP30" s="129">
        <f t="shared" si="102"/>
        <v>4</v>
      </c>
      <c r="EQ30" s="129">
        <f t="shared" si="102"/>
        <v>17</v>
      </c>
      <c r="ER30" s="202"/>
      <c r="ES30" s="203">
        <f>ER7-EQ30</f>
        <v>-17</v>
      </c>
      <c r="ET30" s="203">
        <f t="shared" si="103"/>
        <v>0</v>
      </c>
      <c r="EU30" s="203">
        <f t="shared" si="104"/>
        <v>4</v>
      </c>
      <c r="EV30" s="60" t="str">
        <f t="shared" si="105"/>
        <v/>
      </c>
      <c r="EW30" s="105"/>
      <c r="EX30" s="137"/>
      <c r="EY30" s="127">
        <v>17</v>
      </c>
      <c r="EZ30" s="132">
        <f t="shared" si="134"/>
        <v>265</v>
      </c>
      <c r="FA30" s="133">
        <v>336</v>
      </c>
      <c r="FB30" s="128">
        <f t="shared" si="135"/>
        <v>4</v>
      </c>
      <c r="FC30" s="134">
        <f t="shared" si="135"/>
        <v>17</v>
      </c>
      <c r="FD30" s="201"/>
      <c r="FE30" s="135">
        <v>17</v>
      </c>
      <c r="FF30" s="136"/>
      <c r="FG30" s="129">
        <f t="shared" si="106"/>
        <v>4</v>
      </c>
      <c r="FH30" s="129">
        <f t="shared" si="106"/>
        <v>17</v>
      </c>
      <c r="FI30" s="202"/>
      <c r="FJ30" s="200">
        <f>FI7-FH30</f>
        <v>-17</v>
      </c>
      <c r="FK30" s="130">
        <f t="shared" si="107"/>
        <v>0</v>
      </c>
      <c r="FL30" s="131">
        <f t="shared" si="108"/>
        <v>4</v>
      </c>
      <c r="FM30" s="60" t="str">
        <f t="shared" si="109"/>
        <v/>
      </c>
      <c r="FN30" s="105"/>
      <c r="FO30" s="137"/>
      <c r="FP30" s="127">
        <v>17</v>
      </c>
      <c r="FQ30" s="132">
        <f t="shared" si="136"/>
        <v>265</v>
      </c>
      <c r="FR30" s="133">
        <v>336</v>
      </c>
      <c r="FS30" s="128">
        <f t="shared" si="137"/>
        <v>4</v>
      </c>
      <c r="FT30" s="134">
        <f t="shared" si="137"/>
        <v>17</v>
      </c>
      <c r="FU30" s="201"/>
      <c r="FV30" s="135">
        <v>17</v>
      </c>
      <c r="FW30" s="136"/>
      <c r="FX30" s="129">
        <f t="shared" si="110"/>
        <v>4</v>
      </c>
      <c r="FY30" s="129">
        <f t="shared" si="110"/>
        <v>17</v>
      </c>
      <c r="FZ30" s="202"/>
      <c r="GA30" s="200">
        <f>FZ7-FY30</f>
        <v>-17</v>
      </c>
      <c r="GB30" s="130">
        <f t="shared" si="111"/>
        <v>0</v>
      </c>
      <c r="GC30" s="131">
        <f t="shared" si="112"/>
        <v>4</v>
      </c>
      <c r="GD30" s="60" t="str">
        <f t="shared" si="113"/>
        <v/>
      </c>
      <c r="GE30" s="105"/>
      <c r="GF30" s="137"/>
      <c r="GG30" s="127">
        <v>17</v>
      </c>
      <c r="GH30" s="132">
        <f t="shared" si="138"/>
        <v>265</v>
      </c>
      <c r="GI30" s="133">
        <v>336</v>
      </c>
      <c r="GJ30" s="128">
        <f t="shared" si="139"/>
        <v>4</v>
      </c>
      <c r="GK30" s="134">
        <f t="shared" si="139"/>
        <v>17</v>
      </c>
      <c r="GL30" s="201"/>
      <c r="GM30" s="135">
        <v>17</v>
      </c>
      <c r="GN30" s="136"/>
      <c r="GO30" s="129">
        <f t="shared" si="114"/>
        <v>4</v>
      </c>
      <c r="GP30" s="129">
        <f t="shared" si="114"/>
        <v>17</v>
      </c>
      <c r="GQ30" s="202"/>
      <c r="GR30" s="200">
        <f>GQ7-GP30</f>
        <v>-17</v>
      </c>
      <c r="GS30" s="130">
        <f t="shared" si="115"/>
        <v>0</v>
      </c>
      <c r="GT30" s="131">
        <f t="shared" si="116"/>
        <v>4</v>
      </c>
      <c r="GU30" s="60" t="str">
        <f t="shared" si="117"/>
        <v/>
      </c>
      <c r="GV30" s="204"/>
      <c r="GW30" s="205"/>
    </row>
    <row r="31" spans="1:205" s="61" customFormat="1" ht="16.149999999999999" customHeight="1">
      <c r="A31" s="51"/>
      <c r="B31" s="52">
        <v>18</v>
      </c>
      <c r="C31" s="227">
        <v>333</v>
      </c>
      <c r="D31" s="227">
        <v>413</v>
      </c>
      <c r="E31" s="228">
        <v>4</v>
      </c>
      <c r="F31" s="229">
        <v>5</v>
      </c>
      <c r="G31" s="56"/>
      <c r="H31" s="57">
        <v>18</v>
      </c>
      <c r="I31" s="58"/>
      <c r="J31" s="59">
        <f t="shared" si="70"/>
        <v>4</v>
      </c>
      <c r="K31" s="59">
        <f t="shared" si="70"/>
        <v>5</v>
      </c>
      <c r="L31" s="202">
        <v>6</v>
      </c>
      <c r="M31" s="200">
        <f>L7-K31</f>
        <v>22</v>
      </c>
      <c r="N31" s="130">
        <f t="shared" si="71"/>
        <v>2</v>
      </c>
      <c r="O31" s="131">
        <f t="shared" si="72"/>
        <v>-2</v>
      </c>
      <c r="P31" s="60">
        <f t="shared" si="73"/>
        <v>2</v>
      </c>
      <c r="Q31" s="105"/>
      <c r="R31" s="108"/>
      <c r="S31" s="127">
        <v>18</v>
      </c>
      <c r="T31" s="132">
        <f t="shared" si="118"/>
        <v>333</v>
      </c>
      <c r="U31" s="133">
        <v>336</v>
      </c>
      <c r="V31" s="128">
        <f t="shared" si="119"/>
        <v>4</v>
      </c>
      <c r="W31" s="134">
        <f t="shared" si="119"/>
        <v>5</v>
      </c>
      <c r="X31" s="201"/>
      <c r="Y31" s="135">
        <v>18</v>
      </c>
      <c r="Z31" s="136"/>
      <c r="AA31" s="129">
        <f t="shared" si="74"/>
        <v>4</v>
      </c>
      <c r="AB31" s="129">
        <f t="shared" si="74"/>
        <v>5</v>
      </c>
      <c r="AC31" s="202">
        <v>4</v>
      </c>
      <c r="AD31" s="207">
        <f>AC7-AB31</f>
        <v>12</v>
      </c>
      <c r="AE31" s="207">
        <f t="shared" si="75"/>
        <v>1</v>
      </c>
      <c r="AF31" s="207">
        <f t="shared" si="76"/>
        <v>0</v>
      </c>
      <c r="AG31" s="60">
        <f t="shared" si="77"/>
        <v>3</v>
      </c>
      <c r="AH31" s="105"/>
      <c r="AI31" s="108"/>
      <c r="AJ31" s="127">
        <v>18</v>
      </c>
      <c r="AK31" s="132">
        <f t="shared" si="120"/>
        <v>333</v>
      </c>
      <c r="AL31" s="133">
        <v>336</v>
      </c>
      <c r="AM31" s="128">
        <f t="shared" si="121"/>
        <v>4</v>
      </c>
      <c r="AN31" s="134">
        <f t="shared" si="121"/>
        <v>5</v>
      </c>
      <c r="AO31" s="201"/>
      <c r="AP31" s="135">
        <v>18</v>
      </c>
      <c r="AQ31" s="136"/>
      <c r="AR31" s="129">
        <f t="shared" si="78"/>
        <v>4</v>
      </c>
      <c r="AS31" s="129">
        <f t="shared" si="78"/>
        <v>5</v>
      </c>
      <c r="AT31" s="202">
        <v>6</v>
      </c>
      <c r="AU31" s="200">
        <f>AT7-AS31</f>
        <v>23</v>
      </c>
      <c r="AV31" s="130">
        <f t="shared" si="79"/>
        <v>2</v>
      </c>
      <c r="AW31" s="131">
        <f t="shared" si="80"/>
        <v>-2</v>
      </c>
      <c r="AX31" s="60">
        <f t="shared" si="81"/>
        <v>2</v>
      </c>
      <c r="AY31" s="105"/>
      <c r="AZ31" s="108"/>
      <c r="BA31" s="127">
        <v>18</v>
      </c>
      <c r="BB31" s="132">
        <f t="shared" si="122"/>
        <v>333</v>
      </c>
      <c r="BC31" s="133">
        <v>336</v>
      </c>
      <c r="BD31" s="128">
        <f t="shared" si="123"/>
        <v>4</v>
      </c>
      <c r="BE31" s="134">
        <f t="shared" si="123"/>
        <v>5</v>
      </c>
      <c r="BF31" s="201"/>
      <c r="BG31" s="135">
        <v>18</v>
      </c>
      <c r="BH31" s="136"/>
      <c r="BI31" s="129">
        <f t="shared" si="82"/>
        <v>4</v>
      </c>
      <c r="BJ31" s="129">
        <f t="shared" si="82"/>
        <v>5</v>
      </c>
      <c r="BK31" s="202">
        <v>6</v>
      </c>
      <c r="BL31" s="200">
        <f>BK7-BJ31</f>
        <v>23</v>
      </c>
      <c r="BM31" s="130">
        <f t="shared" si="83"/>
        <v>2</v>
      </c>
      <c r="BN31" s="131">
        <f t="shared" si="84"/>
        <v>-2</v>
      </c>
      <c r="BO31" s="60">
        <f t="shared" si="85"/>
        <v>2</v>
      </c>
      <c r="BP31" s="105"/>
      <c r="BQ31" s="108"/>
      <c r="BR31" s="127">
        <v>18</v>
      </c>
      <c r="BS31" s="132">
        <f t="shared" si="124"/>
        <v>333</v>
      </c>
      <c r="BT31" s="133">
        <v>336</v>
      </c>
      <c r="BU31" s="128">
        <f t="shared" si="125"/>
        <v>4</v>
      </c>
      <c r="BV31" s="134">
        <f t="shared" si="125"/>
        <v>5</v>
      </c>
      <c r="BW31" s="201"/>
      <c r="BX31" s="135">
        <v>18</v>
      </c>
      <c r="BY31" s="136"/>
      <c r="BZ31" s="129">
        <f t="shared" si="86"/>
        <v>4</v>
      </c>
      <c r="CA31" s="129">
        <f t="shared" si="86"/>
        <v>5</v>
      </c>
      <c r="CB31" s="202">
        <v>3</v>
      </c>
      <c r="CC31" s="200">
        <f>CB7-CA31</f>
        <v>11</v>
      </c>
      <c r="CD31" s="130">
        <f t="shared" si="87"/>
        <v>1</v>
      </c>
      <c r="CE31" s="131">
        <f t="shared" si="88"/>
        <v>1</v>
      </c>
      <c r="CF31" s="60">
        <f t="shared" si="89"/>
        <v>4</v>
      </c>
      <c r="CG31" s="105"/>
      <c r="CH31" s="108"/>
      <c r="CI31" s="127">
        <v>18</v>
      </c>
      <c r="CJ31" s="132">
        <f t="shared" si="126"/>
        <v>333</v>
      </c>
      <c r="CK31" s="133">
        <v>336</v>
      </c>
      <c r="CL31" s="128">
        <f t="shared" si="127"/>
        <v>4</v>
      </c>
      <c r="CM31" s="134">
        <f t="shared" si="127"/>
        <v>5</v>
      </c>
      <c r="CN31" s="201"/>
      <c r="CO31" s="135">
        <v>18</v>
      </c>
      <c r="CP31" s="136"/>
      <c r="CQ31" s="129">
        <f t="shared" si="90"/>
        <v>4</v>
      </c>
      <c r="CR31" s="129">
        <f t="shared" si="90"/>
        <v>5</v>
      </c>
      <c r="CS31" s="202">
        <v>6</v>
      </c>
      <c r="CT31" s="200">
        <f>CS7-CR31</f>
        <v>14</v>
      </c>
      <c r="CU31" s="130">
        <f t="shared" si="91"/>
        <v>1</v>
      </c>
      <c r="CV31" s="131">
        <f t="shared" si="92"/>
        <v>-2</v>
      </c>
      <c r="CW31" s="60">
        <f t="shared" si="93"/>
        <v>1</v>
      </c>
      <c r="CX31" s="105"/>
      <c r="CY31" s="108"/>
      <c r="CZ31" s="127">
        <v>18</v>
      </c>
      <c r="DA31" s="132">
        <f t="shared" si="128"/>
        <v>333</v>
      </c>
      <c r="DB31" s="133">
        <v>336</v>
      </c>
      <c r="DC31" s="128">
        <f t="shared" si="129"/>
        <v>4</v>
      </c>
      <c r="DD31" s="134">
        <f t="shared" si="129"/>
        <v>5</v>
      </c>
      <c r="DE31" s="201"/>
      <c r="DF31" s="135">
        <v>18</v>
      </c>
      <c r="DG31" s="136"/>
      <c r="DH31" s="129">
        <f t="shared" si="94"/>
        <v>4</v>
      </c>
      <c r="DI31" s="129">
        <f t="shared" si="94"/>
        <v>5</v>
      </c>
      <c r="DJ31" s="202">
        <v>5</v>
      </c>
      <c r="DK31" s="200">
        <f>DJ7-DI31</f>
        <v>13</v>
      </c>
      <c r="DL31" s="130">
        <f t="shared" si="95"/>
        <v>1</v>
      </c>
      <c r="DM31" s="131">
        <f t="shared" si="96"/>
        <v>-1</v>
      </c>
      <c r="DN31" s="60">
        <f t="shared" si="97"/>
        <v>2</v>
      </c>
      <c r="DO31" s="105"/>
      <c r="DP31" s="108"/>
      <c r="DQ31" s="127">
        <v>18</v>
      </c>
      <c r="DR31" s="132">
        <f t="shared" si="130"/>
        <v>333</v>
      </c>
      <c r="DS31" s="133">
        <v>336</v>
      </c>
      <c r="DT31" s="128">
        <f t="shared" si="131"/>
        <v>4</v>
      </c>
      <c r="DU31" s="134">
        <f t="shared" si="131"/>
        <v>5</v>
      </c>
      <c r="DV31" s="201"/>
      <c r="DW31" s="135">
        <v>18</v>
      </c>
      <c r="DX31" s="136"/>
      <c r="DY31" s="129">
        <f t="shared" si="98"/>
        <v>4</v>
      </c>
      <c r="DZ31" s="129">
        <f t="shared" si="98"/>
        <v>5</v>
      </c>
      <c r="EA31" s="202"/>
      <c r="EB31" s="203">
        <f>EA7-DZ31</f>
        <v>16</v>
      </c>
      <c r="EC31" s="203">
        <f t="shared" si="99"/>
        <v>1</v>
      </c>
      <c r="ED31" s="203">
        <f t="shared" si="100"/>
        <v>4</v>
      </c>
      <c r="EE31" s="60" t="str">
        <f t="shared" si="101"/>
        <v/>
      </c>
      <c r="EF31" s="105"/>
      <c r="EG31" s="108"/>
      <c r="EH31" s="127">
        <v>18</v>
      </c>
      <c r="EI31" s="132">
        <f t="shared" si="132"/>
        <v>333</v>
      </c>
      <c r="EJ31" s="133">
        <v>336</v>
      </c>
      <c r="EK31" s="128">
        <f t="shared" si="133"/>
        <v>4</v>
      </c>
      <c r="EL31" s="134">
        <f t="shared" si="133"/>
        <v>5</v>
      </c>
      <c r="EM31" s="201"/>
      <c r="EN31" s="135">
        <v>18</v>
      </c>
      <c r="EO31" s="136"/>
      <c r="EP31" s="129">
        <f t="shared" si="102"/>
        <v>4</v>
      </c>
      <c r="EQ31" s="129">
        <f t="shared" si="102"/>
        <v>5</v>
      </c>
      <c r="ER31" s="202"/>
      <c r="ES31" s="203">
        <f>ER7-EQ31</f>
        <v>-5</v>
      </c>
      <c r="ET31" s="203">
        <f t="shared" si="103"/>
        <v>0</v>
      </c>
      <c r="EU31" s="203">
        <f t="shared" si="104"/>
        <v>4</v>
      </c>
      <c r="EV31" s="60" t="str">
        <f t="shared" si="105"/>
        <v/>
      </c>
      <c r="EW31" s="105"/>
      <c r="EX31" s="108"/>
      <c r="EY31" s="127">
        <v>18</v>
      </c>
      <c r="EZ31" s="132">
        <f t="shared" si="134"/>
        <v>333</v>
      </c>
      <c r="FA31" s="133">
        <v>336</v>
      </c>
      <c r="FB31" s="128">
        <f t="shared" si="135"/>
        <v>4</v>
      </c>
      <c r="FC31" s="134">
        <f t="shared" si="135"/>
        <v>5</v>
      </c>
      <c r="FD31" s="201"/>
      <c r="FE31" s="135">
        <v>18</v>
      </c>
      <c r="FF31" s="136"/>
      <c r="FG31" s="129">
        <f t="shared" si="106"/>
        <v>4</v>
      </c>
      <c r="FH31" s="129">
        <f t="shared" si="106"/>
        <v>5</v>
      </c>
      <c r="FI31" s="202"/>
      <c r="FJ31" s="200">
        <f>FI7-FH31</f>
        <v>-5</v>
      </c>
      <c r="FK31" s="130">
        <f t="shared" si="107"/>
        <v>0</v>
      </c>
      <c r="FL31" s="131">
        <f t="shared" si="108"/>
        <v>4</v>
      </c>
      <c r="FM31" s="60" t="str">
        <f t="shared" si="109"/>
        <v/>
      </c>
      <c r="FN31" s="105"/>
      <c r="FO31" s="108"/>
      <c r="FP31" s="127">
        <v>18</v>
      </c>
      <c r="FQ31" s="132">
        <f t="shared" si="136"/>
        <v>333</v>
      </c>
      <c r="FR31" s="133">
        <v>336</v>
      </c>
      <c r="FS31" s="128">
        <f t="shared" si="137"/>
        <v>4</v>
      </c>
      <c r="FT31" s="134">
        <f t="shared" si="137"/>
        <v>5</v>
      </c>
      <c r="FU31" s="201"/>
      <c r="FV31" s="135">
        <v>18</v>
      </c>
      <c r="FW31" s="136"/>
      <c r="FX31" s="129">
        <f t="shared" si="110"/>
        <v>4</v>
      </c>
      <c r="FY31" s="129">
        <f t="shared" si="110"/>
        <v>5</v>
      </c>
      <c r="FZ31" s="202"/>
      <c r="GA31" s="200">
        <f>FZ7-FY31</f>
        <v>-5</v>
      </c>
      <c r="GB31" s="130">
        <f t="shared" si="111"/>
        <v>0</v>
      </c>
      <c r="GC31" s="131">
        <f t="shared" si="112"/>
        <v>4</v>
      </c>
      <c r="GD31" s="60" t="str">
        <f t="shared" si="113"/>
        <v/>
      </c>
      <c r="GE31" s="105"/>
      <c r="GF31" s="108"/>
      <c r="GG31" s="127">
        <v>18</v>
      </c>
      <c r="GH31" s="132">
        <f t="shared" si="138"/>
        <v>333</v>
      </c>
      <c r="GI31" s="133">
        <v>336</v>
      </c>
      <c r="GJ31" s="128">
        <f t="shared" si="139"/>
        <v>4</v>
      </c>
      <c r="GK31" s="134">
        <f t="shared" si="139"/>
        <v>5</v>
      </c>
      <c r="GL31" s="201"/>
      <c r="GM31" s="135">
        <v>18</v>
      </c>
      <c r="GN31" s="136"/>
      <c r="GO31" s="129">
        <f t="shared" si="114"/>
        <v>4</v>
      </c>
      <c r="GP31" s="129">
        <f t="shared" si="114"/>
        <v>5</v>
      </c>
      <c r="GQ31" s="202"/>
      <c r="GR31" s="200">
        <f>GQ7-GP31</f>
        <v>-5</v>
      </c>
      <c r="GS31" s="130">
        <f t="shared" si="115"/>
        <v>0</v>
      </c>
      <c r="GT31" s="131">
        <f t="shared" si="116"/>
        <v>4</v>
      </c>
      <c r="GU31" s="60" t="str">
        <f t="shared" si="117"/>
        <v/>
      </c>
      <c r="GV31" s="204"/>
      <c r="GW31" s="205"/>
    </row>
    <row r="32" spans="1:205" s="61" customFormat="1" ht="4.95" customHeight="1" thickBot="1">
      <c r="A32" s="51"/>
      <c r="B32" s="63"/>
      <c r="C32" s="64"/>
      <c r="D32" s="64"/>
      <c r="E32" s="64"/>
      <c r="F32" s="72"/>
      <c r="G32" s="73"/>
      <c r="H32" s="74"/>
      <c r="I32" s="74"/>
      <c r="J32" s="75"/>
      <c r="K32" s="75"/>
      <c r="L32" s="208"/>
      <c r="M32" s="209"/>
      <c r="N32" s="209"/>
      <c r="O32" s="209"/>
      <c r="P32" s="210"/>
      <c r="Q32" s="211"/>
      <c r="R32" s="212"/>
      <c r="S32" s="63"/>
      <c r="T32" s="64"/>
      <c r="U32" s="64"/>
      <c r="V32" s="64"/>
      <c r="W32" s="213"/>
      <c r="X32" s="73"/>
      <c r="Y32" s="74"/>
      <c r="Z32" s="74"/>
      <c r="AA32" s="75"/>
      <c r="AB32" s="75"/>
      <c r="AC32" s="208"/>
      <c r="AD32" s="209"/>
      <c r="AE32" s="209"/>
      <c r="AF32" s="209"/>
      <c r="AG32" s="210"/>
      <c r="AH32" s="211"/>
      <c r="AI32" s="212"/>
      <c r="AJ32" s="63"/>
      <c r="AK32" s="64"/>
      <c r="AL32" s="64"/>
      <c r="AM32" s="64"/>
      <c r="AN32" s="213"/>
      <c r="AO32" s="73"/>
      <c r="AP32" s="74"/>
      <c r="AQ32" s="74"/>
      <c r="AR32" s="75"/>
      <c r="AS32" s="75"/>
      <c r="AT32" s="208"/>
      <c r="AU32" s="209"/>
      <c r="AV32" s="209"/>
      <c r="AW32" s="209"/>
      <c r="AX32" s="210"/>
      <c r="AY32" s="211"/>
      <c r="AZ32" s="212"/>
      <c r="BA32" s="63"/>
      <c r="BB32" s="64"/>
      <c r="BC32" s="64"/>
      <c r="BD32" s="64"/>
      <c r="BE32" s="213"/>
      <c r="BF32" s="73"/>
      <c r="BG32" s="74"/>
      <c r="BH32" s="74"/>
      <c r="BI32" s="75"/>
      <c r="BJ32" s="75"/>
      <c r="BK32" s="208"/>
      <c r="BL32" s="209"/>
      <c r="BM32" s="209"/>
      <c r="BN32" s="209"/>
      <c r="BO32" s="210"/>
      <c r="BP32" s="211"/>
      <c r="BQ32" s="212"/>
      <c r="BR32" s="63"/>
      <c r="BS32" s="64"/>
      <c r="BT32" s="64"/>
      <c r="BU32" s="64"/>
      <c r="BV32" s="213"/>
      <c r="BW32" s="73"/>
      <c r="BX32" s="74"/>
      <c r="BY32" s="74"/>
      <c r="BZ32" s="75"/>
      <c r="CA32" s="75"/>
      <c r="CB32" s="208"/>
      <c r="CC32" s="209"/>
      <c r="CD32" s="209"/>
      <c r="CE32" s="209"/>
      <c r="CF32" s="210"/>
      <c r="CG32" s="211"/>
      <c r="CH32" s="212"/>
      <c r="CI32" s="63"/>
      <c r="CJ32" s="64"/>
      <c r="CK32" s="64"/>
      <c r="CL32" s="64"/>
      <c r="CM32" s="213"/>
      <c r="CN32" s="73"/>
      <c r="CO32" s="74"/>
      <c r="CP32" s="74"/>
      <c r="CQ32" s="75"/>
      <c r="CR32" s="75"/>
      <c r="CS32" s="208"/>
      <c r="CT32" s="209"/>
      <c r="CU32" s="209"/>
      <c r="CV32" s="209"/>
      <c r="CW32" s="210"/>
      <c r="CX32" s="211"/>
      <c r="CY32" s="212"/>
      <c r="CZ32" s="63"/>
      <c r="DA32" s="64"/>
      <c r="DB32" s="64"/>
      <c r="DC32" s="64"/>
      <c r="DD32" s="213"/>
      <c r="DE32" s="73"/>
      <c r="DF32" s="74"/>
      <c r="DG32" s="74"/>
      <c r="DH32" s="75"/>
      <c r="DI32" s="75"/>
      <c r="DJ32" s="208"/>
      <c r="DK32" s="209"/>
      <c r="DL32" s="209"/>
      <c r="DM32" s="209"/>
      <c r="DN32" s="210"/>
      <c r="DO32" s="211"/>
      <c r="DP32" s="212"/>
      <c r="DQ32" s="63"/>
      <c r="DR32" s="64"/>
      <c r="DS32" s="64"/>
      <c r="DT32" s="64"/>
      <c r="DU32" s="213"/>
      <c r="DV32" s="73"/>
      <c r="DW32" s="74"/>
      <c r="DX32" s="74"/>
      <c r="DY32" s="75"/>
      <c r="DZ32" s="75"/>
      <c r="EA32" s="208"/>
      <c r="EB32" s="209"/>
      <c r="EC32" s="209"/>
      <c r="ED32" s="209"/>
      <c r="EE32" s="210"/>
      <c r="EF32" s="211"/>
      <c r="EG32" s="212"/>
      <c r="EH32" s="63"/>
      <c r="EI32" s="64"/>
      <c r="EJ32" s="64"/>
      <c r="EK32" s="64"/>
      <c r="EL32" s="213"/>
      <c r="EM32" s="73"/>
      <c r="EN32" s="74"/>
      <c r="EO32" s="74"/>
      <c r="EP32" s="75"/>
      <c r="EQ32" s="75"/>
      <c r="ER32" s="208"/>
      <c r="ES32" s="209"/>
      <c r="ET32" s="209"/>
      <c r="EU32" s="209"/>
      <c r="EV32" s="210"/>
      <c r="EW32" s="211"/>
      <c r="EX32" s="212"/>
      <c r="EY32" s="63"/>
      <c r="EZ32" s="64"/>
      <c r="FA32" s="64"/>
      <c r="FB32" s="64"/>
      <c r="FC32" s="213"/>
      <c r="FD32" s="73"/>
      <c r="FE32" s="74"/>
      <c r="FF32" s="74"/>
      <c r="FG32" s="75"/>
      <c r="FH32" s="75"/>
      <c r="FI32" s="208"/>
      <c r="FJ32" s="209"/>
      <c r="FK32" s="209"/>
      <c r="FL32" s="209"/>
      <c r="FM32" s="210"/>
      <c r="FN32" s="211"/>
      <c r="FO32" s="212"/>
      <c r="FP32" s="63"/>
      <c r="FQ32" s="64"/>
      <c r="FR32" s="64"/>
      <c r="FS32" s="64"/>
      <c r="FT32" s="213"/>
      <c r="FU32" s="73"/>
      <c r="FV32" s="74"/>
      <c r="FW32" s="74"/>
      <c r="FX32" s="75"/>
      <c r="FY32" s="75"/>
      <c r="FZ32" s="208"/>
      <c r="GA32" s="209"/>
      <c r="GB32" s="209"/>
      <c r="GC32" s="209"/>
      <c r="GD32" s="210"/>
      <c r="GE32" s="211"/>
      <c r="GF32" s="212"/>
      <c r="GG32" s="63"/>
      <c r="GH32" s="64"/>
      <c r="GI32" s="64"/>
      <c r="GJ32" s="64"/>
      <c r="GK32" s="213"/>
      <c r="GL32" s="73"/>
      <c r="GM32" s="74"/>
      <c r="GN32" s="74"/>
      <c r="GO32" s="75"/>
      <c r="GP32" s="75"/>
      <c r="GQ32" s="208"/>
      <c r="GR32" s="209"/>
      <c r="GS32" s="209"/>
      <c r="GT32" s="209"/>
      <c r="GU32" s="210"/>
      <c r="GV32" s="204"/>
      <c r="GW32" s="205"/>
    </row>
    <row r="33" spans="1:205" s="61" customFormat="1" ht="18" customHeight="1" thickBot="1">
      <c r="A33" s="51"/>
      <c r="B33" s="52" t="s">
        <v>27</v>
      </c>
      <c r="C33" s="68">
        <f>SUM(C23:C31)</f>
        <v>2889</v>
      </c>
      <c r="D33" s="68">
        <f>SUM(D23:D31)</f>
        <v>2879</v>
      </c>
      <c r="E33" s="69">
        <f>SUM(E23:E31)</f>
        <v>36</v>
      </c>
      <c r="F33" s="70" t="s">
        <v>27</v>
      </c>
      <c r="G33" s="73"/>
      <c r="H33" s="71" t="s">
        <v>28</v>
      </c>
      <c r="I33" s="58"/>
      <c r="J33" s="76"/>
      <c r="K33" s="76"/>
      <c r="L33" s="77">
        <f>SUM(L23:L31)</f>
        <v>40</v>
      </c>
      <c r="M33" s="78"/>
      <c r="N33" s="79"/>
      <c r="O33" s="80"/>
      <c r="P33" s="77">
        <f>SUM(P23:P32)</f>
        <v>21</v>
      </c>
      <c r="Q33" s="81"/>
      <c r="R33" s="212"/>
      <c r="S33" s="52" t="s">
        <v>27</v>
      </c>
      <c r="T33" s="214">
        <f>SUM(T23:T31)</f>
        <v>2889</v>
      </c>
      <c r="U33" s="68">
        <f>SUM(U23:U31)</f>
        <v>3024</v>
      </c>
      <c r="V33" s="69">
        <f>SUM(V23:V31)</f>
        <v>36</v>
      </c>
      <c r="W33" s="215" t="s">
        <v>27</v>
      </c>
      <c r="X33" s="73"/>
      <c r="Y33" s="71" t="s">
        <v>28</v>
      </c>
      <c r="Z33" s="58"/>
      <c r="AA33" s="76"/>
      <c r="AB33" s="76"/>
      <c r="AC33" s="77">
        <f>SUM(AC23:AC31)</f>
        <v>46</v>
      </c>
      <c r="AD33" s="78"/>
      <c r="AE33" s="79"/>
      <c r="AF33" s="80"/>
      <c r="AG33" s="77">
        <f>SUM(AG23:AG32)</f>
        <v>17</v>
      </c>
      <c r="AH33" s="81"/>
      <c r="AI33" s="212"/>
      <c r="AJ33" s="52" t="s">
        <v>27</v>
      </c>
      <c r="AK33" s="214">
        <f>SUM(AK23:AK31)</f>
        <v>2889</v>
      </c>
      <c r="AL33" s="68">
        <f>SUM(AL23:AL31)</f>
        <v>3024</v>
      </c>
      <c r="AM33" s="69">
        <f>SUM(AM23:AM31)</f>
        <v>36</v>
      </c>
      <c r="AN33" s="215" t="s">
        <v>27</v>
      </c>
      <c r="AO33" s="73"/>
      <c r="AP33" s="71" t="s">
        <v>28</v>
      </c>
      <c r="AQ33" s="58"/>
      <c r="AR33" s="76"/>
      <c r="AS33" s="76"/>
      <c r="AT33" s="77">
        <f>SUM(AT23:AT31)</f>
        <v>33</v>
      </c>
      <c r="AU33" s="78"/>
      <c r="AV33" s="79"/>
      <c r="AW33" s="80"/>
      <c r="AX33" s="77">
        <f>SUM(AX23:AX32)</f>
        <v>11</v>
      </c>
      <c r="AY33" s="81"/>
      <c r="AZ33" s="212"/>
      <c r="BA33" s="52" t="s">
        <v>27</v>
      </c>
      <c r="BB33" s="214">
        <f>SUM(BB23:BB31)</f>
        <v>2889</v>
      </c>
      <c r="BC33" s="68">
        <f>SUM(BC23:BC31)</f>
        <v>3024</v>
      </c>
      <c r="BD33" s="69">
        <f>SUM(BD23:BD31)</f>
        <v>36</v>
      </c>
      <c r="BE33" s="215" t="s">
        <v>27</v>
      </c>
      <c r="BF33" s="73"/>
      <c r="BG33" s="71" t="s">
        <v>28</v>
      </c>
      <c r="BH33" s="58"/>
      <c r="BI33" s="76"/>
      <c r="BJ33" s="76"/>
      <c r="BK33" s="77">
        <f>SUM(BK23:BK31)</f>
        <v>56</v>
      </c>
      <c r="BL33" s="78"/>
      <c r="BM33" s="79"/>
      <c r="BN33" s="80"/>
      <c r="BO33" s="77">
        <f>SUM(BO23:BO32)</f>
        <v>13</v>
      </c>
      <c r="BP33" s="81"/>
      <c r="BQ33" s="212"/>
      <c r="BR33" s="52" t="s">
        <v>27</v>
      </c>
      <c r="BS33" s="214">
        <f>SUM(BS23:BS31)</f>
        <v>2889</v>
      </c>
      <c r="BT33" s="68">
        <f>SUM(BT23:BT31)</f>
        <v>3024</v>
      </c>
      <c r="BU33" s="69">
        <f>SUM(BU23:BU31)</f>
        <v>36</v>
      </c>
      <c r="BV33" s="215" t="s">
        <v>27</v>
      </c>
      <c r="BW33" s="73"/>
      <c r="BX33" s="71" t="s">
        <v>28</v>
      </c>
      <c r="BY33" s="58"/>
      <c r="BZ33" s="76"/>
      <c r="CA33" s="76"/>
      <c r="CB33" s="77">
        <f>SUM(CB23:CB31)</f>
        <v>42</v>
      </c>
      <c r="CC33" s="78"/>
      <c r="CD33" s="79"/>
      <c r="CE33" s="80"/>
      <c r="CF33" s="77">
        <f>SUM(CF23:CF32)</f>
        <v>20</v>
      </c>
      <c r="CG33" s="81"/>
      <c r="CH33" s="212"/>
      <c r="CI33" s="52" t="s">
        <v>27</v>
      </c>
      <c r="CJ33" s="214">
        <f>SUM(CJ23:CJ31)</f>
        <v>2889</v>
      </c>
      <c r="CK33" s="68">
        <f>SUM(CK23:CK31)</f>
        <v>3024</v>
      </c>
      <c r="CL33" s="69">
        <f>SUM(CL23:CL31)</f>
        <v>36</v>
      </c>
      <c r="CM33" s="215" t="s">
        <v>27</v>
      </c>
      <c r="CN33" s="73"/>
      <c r="CO33" s="71" t="s">
        <v>28</v>
      </c>
      <c r="CP33" s="58"/>
      <c r="CQ33" s="76"/>
      <c r="CR33" s="76"/>
      <c r="CS33" s="77">
        <f>SUM(CS23:CS31)</f>
        <v>43</v>
      </c>
      <c r="CT33" s="78"/>
      <c r="CU33" s="79"/>
      <c r="CV33" s="80"/>
      <c r="CW33" s="77">
        <f>SUM(CW23:CW32)</f>
        <v>13</v>
      </c>
      <c r="CX33" s="81"/>
      <c r="CY33" s="212"/>
      <c r="CZ33" s="52" t="s">
        <v>27</v>
      </c>
      <c r="DA33" s="214">
        <f>SUM(DA23:DA31)</f>
        <v>2889</v>
      </c>
      <c r="DB33" s="68">
        <f>SUM(DB23:DB31)</f>
        <v>3024</v>
      </c>
      <c r="DC33" s="69">
        <f>SUM(DC23:DC31)</f>
        <v>36</v>
      </c>
      <c r="DD33" s="215" t="s">
        <v>27</v>
      </c>
      <c r="DE33" s="73"/>
      <c r="DF33" s="71" t="s">
        <v>28</v>
      </c>
      <c r="DG33" s="58"/>
      <c r="DH33" s="76"/>
      <c r="DI33" s="76"/>
      <c r="DJ33" s="77">
        <f>SUM(DJ23:DJ31)</f>
        <v>39</v>
      </c>
      <c r="DK33" s="78"/>
      <c r="DL33" s="79"/>
      <c r="DM33" s="80"/>
      <c r="DN33" s="77">
        <f>SUM(DN23:DN32)</f>
        <v>17</v>
      </c>
      <c r="DO33" s="81"/>
      <c r="DP33" s="212"/>
      <c r="DQ33" s="52" t="s">
        <v>27</v>
      </c>
      <c r="DR33" s="214">
        <f>SUM(DR23:DR31)</f>
        <v>2889</v>
      </c>
      <c r="DS33" s="68">
        <f>SUM(DS23:DS31)</f>
        <v>3024</v>
      </c>
      <c r="DT33" s="69">
        <f>SUM(DT23:DT31)</f>
        <v>36</v>
      </c>
      <c r="DU33" s="215" t="s">
        <v>27</v>
      </c>
      <c r="DV33" s="73"/>
      <c r="DW33" s="71" t="s">
        <v>28</v>
      </c>
      <c r="DX33" s="58"/>
      <c r="DY33" s="76"/>
      <c r="DZ33" s="76"/>
      <c r="EA33" s="77">
        <f>SUM(EA23:EA31)</f>
        <v>0</v>
      </c>
      <c r="EB33" s="78"/>
      <c r="EC33" s="79"/>
      <c r="ED33" s="80"/>
      <c r="EE33" s="77">
        <f>SUM(EE23:EE32)</f>
        <v>0</v>
      </c>
      <c r="EF33" s="81"/>
      <c r="EG33" s="212"/>
      <c r="EH33" s="52" t="s">
        <v>27</v>
      </c>
      <c r="EI33" s="214">
        <f>SUM(EI23:EI31)</f>
        <v>2889</v>
      </c>
      <c r="EJ33" s="68">
        <f>SUM(EJ23:EJ31)</f>
        <v>3024</v>
      </c>
      <c r="EK33" s="69">
        <f>SUM(EK23:EK31)</f>
        <v>36</v>
      </c>
      <c r="EL33" s="215" t="s">
        <v>27</v>
      </c>
      <c r="EM33" s="73"/>
      <c r="EN33" s="71" t="s">
        <v>28</v>
      </c>
      <c r="EO33" s="58"/>
      <c r="EP33" s="76"/>
      <c r="EQ33" s="76"/>
      <c r="ER33" s="77">
        <f>SUM(ER23:ER31)</f>
        <v>0</v>
      </c>
      <c r="ES33" s="78"/>
      <c r="ET33" s="79"/>
      <c r="EU33" s="80"/>
      <c r="EV33" s="77">
        <f>SUM(EV23:EV32)</f>
        <v>0</v>
      </c>
      <c r="EW33" s="81"/>
      <c r="EX33" s="212"/>
      <c r="EY33" s="52" t="s">
        <v>27</v>
      </c>
      <c r="EZ33" s="214">
        <f>SUM(EZ23:EZ31)</f>
        <v>2889</v>
      </c>
      <c r="FA33" s="68">
        <f>SUM(FA23:FA31)</f>
        <v>3024</v>
      </c>
      <c r="FB33" s="69">
        <f>SUM(FB23:FB31)</f>
        <v>36</v>
      </c>
      <c r="FC33" s="215" t="s">
        <v>27</v>
      </c>
      <c r="FD33" s="73"/>
      <c r="FE33" s="71" t="s">
        <v>28</v>
      </c>
      <c r="FF33" s="58"/>
      <c r="FG33" s="76"/>
      <c r="FH33" s="76"/>
      <c r="FI33" s="77">
        <f>SUM(FI23:FI31)</f>
        <v>0</v>
      </c>
      <c r="FJ33" s="78"/>
      <c r="FK33" s="79"/>
      <c r="FL33" s="80"/>
      <c r="FM33" s="77">
        <f>SUM(FM23:FM32)</f>
        <v>0</v>
      </c>
      <c r="FN33" s="81"/>
      <c r="FO33" s="212"/>
      <c r="FP33" s="52" t="s">
        <v>27</v>
      </c>
      <c r="FQ33" s="214">
        <f>SUM(FQ23:FQ31)</f>
        <v>2889</v>
      </c>
      <c r="FR33" s="68">
        <f>SUM(FR23:FR31)</f>
        <v>3024</v>
      </c>
      <c r="FS33" s="69">
        <f>SUM(FS23:FS31)</f>
        <v>36</v>
      </c>
      <c r="FT33" s="215" t="s">
        <v>27</v>
      </c>
      <c r="FU33" s="73"/>
      <c r="FV33" s="71" t="s">
        <v>28</v>
      </c>
      <c r="FW33" s="58"/>
      <c r="FX33" s="76"/>
      <c r="FY33" s="76"/>
      <c r="FZ33" s="77">
        <f>SUM(FZ23:FZ31)</f>
        <v>0</v>
      </c>
      <c r="GA33" s="78"/>
      <c r="GB33" s="79"/>
      <c r="GC33" s="80"/>
      <c r="GD33" s="77">
        <f>SUM(GD23:GD32)</f>
        <v>0</v>
      </c>
      <c r="GE33" s="81"/>
      <c r="GF33" s="212"/>
      <c r="GG33" s="52" t="s">
        <v>27</v>
      </c>
      <c r="GH33" s="214">
        <f>SUM(GH23:GH31)</f>
        <v>2889</v>
      </c>
      <c r="GI33" s="68">
        <f>SUM(GI23:GI31)</f>
        <v>3024</v>
      </c>
      <c r="GJ33" s="69">
        <f>SUM(GJ23:GJ31)</f>
        <v>36</v>
      </c>
      <c r="GK33" s="215" t="s">
        <v>27</v>
      </c>
      <c r="GL33" s="73"/>
      <c r="GM33" s="71" t="s">
        <v>28</v>
      </c>
      <c r="GN33" s="58"/>
      <c r="GO33" s="76"/>
      <c r="GP33" s="76"/>
      <c r="GQ33" s="77">
        <f>SUM(GQ23:GQ31)</f>
        <v>0</v>
      </c>
      <c r="GR33" s="78"/>
      <c r="GS33" s="79"/>
      <c r="GT33" s="80"/>
      <c r="GU33" s="77">
        <f>SUM(GU23:GU32)</f>
        <v>0</v>
      </c>
      <c r="GV33" s="216"/>
      <c r="GW33" s="205"/>
    </row>
    <row r="34" spans="1:205" s="61" customFormat="1" ht="4.95" customHeight="1" thickBot="1">
      <c r="A34" s="51"/>
      <c r="B34" s="63"/>
      <c r="C34" s="64"/>
      <c r="D34" s="64"/>
      <c r="E34" s="64"/>
      <c r="F34" s="82"/>
      <c r="G34" s="73"/>
      <c r="H34" s="74"/>
      <c r="I34" s="74"/>
      <c r="J34" s="75"/>
      <c r="K34" s="75"/>
      <c r="L34" s="83"/>
      <c r="M34" s="84"/>
      <c r="N34" s="84"/>
      <c r="O34" s="84"/>
      <c r="P34" s="85"/>
      <c r="Q34" s="86"/>
      <c r="R34" s="212"/>
      <c r="S34" s="63"/>
      <c r="T34" s="64"/>
      <c r="U34" s="64"/>
      <c r="V34" s="64"/>
      <c r="W34" s="64"/>
      <c r="X34" s="73"/>
      <c r="Y34" s="74"/>
      <c r="Z34" s="74"/>
      <c r="AA34" s="75"/>
      <c r="AB34" s="75"/>
      <c r="AC34" s="83"/>
      <c r="AD34" s="84"/>
      <c r="AE34" s="84"/>
      <c r="AF34" s="84"/>
      <c r="AG34" s="85"/>
      <c r="AH34" s="86"/>
      <c r="AI34" s="212"/>
      <c r="AJ34" s="63"/>
      <c r="AK34" s="64"/>
      <c r="AL34" s="64"/>
      <c r="AM34" s="64"/>
      <c r="AN34" s="64"/>
      <c r="AO34" s="73"/>
      <c r="AP34" s="74"/>
      <c r="AQ34" s="74"/>
      <c r="AR34" s="75"/>
      <c r="AS34" s="75"/>
      <c r="AT34" s="83"/>
      <c r="AU34" s="84"/>
      <c r="AV34" s="84"/>
      <c r="AW34" s="84"/>
      <c r="AX34" s="85"/>
      <c r="AY34" s="86"/>
      <c r="AZ34" s="212"/>
      <c r="BA34" s="63"/>
      <c r="BB34" s="64"/>
      <c r="BC34" s="64"/>
      <c r="BD34" s="64"/>
      <c r="BE34" s="64"/>
      <c r="BF34" s="73"/>
      <c r="BG34" s="74"/>
      <c r="BH34" s="74"/>
      <c r="BI34" s="75"/>
      <c r="BJ34" s="75"/>
      <c r="BK34" s="83"/>
      <c r="BL34" s="84"/>
      <c r="BM34" s="84"/>
      <c r="BN34" s="84"/>
      <c r="BO34" s="85"/>
      <c r="BP34" s="86"/>
      <c r="BQ34" s="212"/>
      <c r="BR34" s="63"/>
      <c r="BS34" s="64"/>
      <c r="BT34" s="64"/>
      <c r="BU34" s="64"/>
      <c r="BV34" s="64"/>
      <c r="BW34" s="73"/>
      <c r="BX34" s="74"/>
      <c r="BY34" s="74"/>
      <c r="BZ34" s="75"/>
      <c r="CA34" s="75"/>
      <c r="CB34" s="83"/>
      <c r="CC34" s="84"/>
      <c r="CD34" s="84"/>
      <c r="CE34" s="84"/>
      <c r="CF34" s="85"/>
      <c r="CG34" s="86"/>
      <c r="CH34" s="212"/>
      <c r="CI34" s="63"/>
      <c r="CJ34" s="64"/>
      <c r="CK34" s="64"/>
      <c r="CL34" s="64"/>
      <c r="CM34" s="64"/>
      <c r="CN34" s="73"/>
      <c r="CO34" s="74"/>
      <c r="CP34" s="74"/>
      <c r="CQ34" s="75"/>
      <c r="CR34" s="75"/>
      <c r="CS34" s="83"/>
      <c r="CT34" s="84"/>
      <c r="CU34" s="84"/>
      <c r="CV34" s="84"/>
      <c r="CW34" s="85"/>
      <c r="CX34" s="86"/>
      <c r="CY34" s="212"/>
      <c r="CZ34" s="63"/>
      <c r="DA34" s="64"/>
      <c r="DB34" s="64"/>
      <c r="DC34" s="64"/>
      <c r="DD34" s="64"/>
      <c r="DE34" s="73"/>
      <c r="DF34" s="74"/>
      <c r="DG34" s="74"/>
      <c r="DH34" s="75"/>
      <c r="DI34" s="75"/>
      <c r="DJ34" s="83"/>
      <c r="DK34" s="84"/>
      <c r="DL34" s="84"/>
      <c r="DM34" s="84"/>
      <c r="DN34" s="85"/>
      <c r="DO34" s="86"/>
      <c r="DP34" s="212"/>
      <c r="DQ34" s="63"/>
      <c r="DR34" s="64"/>
      <c r="DS34" s="64"/>
      <c r="DT34" s="64"/>
      <c r="DU34" s="64"/>
      <c r="DV34" s="73"/>
      <c r="DW34" s="74"/>
      <c r="DX34" s="74"/>
      <c r="DY34" s="75"/>
      <c r="DZ34" s="75"/>
      <c r="EA34" s="83"/>
      <c r="EB34" s="84"/>
      <c r="EC34" s="84"/>
      <c r="ED34" s="84"/>
      <c r="EE34" s="85"/>
      <c r="EF34" s="86"/>
      <c r="EG34" s="212"/>
      <c r="EH34" s="63"/>
      <c r="EI34" s="64"/>
      <c r="EJ34" s="64"/>
      <c r="EK34" s="64"/>
      <c r="EL34" s="64"/>
      <c r="EM34" s="73"/>
      <c r="EN34" s="74"/>
      <c r="EO34" s="74"/>
      <c r="EP34" s="75"/>
      <c r="EQ34" s="75"/>
      <c r="ER34" s="83"/>
      <c r="ES34" s="84"/>
      <c r="ET34" s="84"/>
      <c r="EU34" s="84"/>
      <c r="EV34" s="85"/>
      <c r="EW34" s="86"/>
      <c r="EX34" s="212"/>
      <c r="EY34" s="63"/>
      <c r="EZ34" s="64"/>
      <c r="FA34" s="64"/>
      <c r="FB34" s="64"/>
      <c r="FC34" s="64"/>
      <c r="FD34" s="73"/>
      <c r="FE34" s="74"/>
      <c r="FF34" s="74"/>
      <c r="FG34" s="75"/>
      <c r="FH34" s="75"/>
      <c r="FI34" s="83"/>
      <c r="FJ34" s="84"/>
      <c r="FK34" s="84"/>
      <c r="FL34" s="84"/>
      <c r="FM34" s="85"/>
      <c r="FN34" s="86"/>
      <c r="FO34" s="212"/>
      <c r="FP34" s="63"/>
      <c r="FQ34" s="64"/>
      <c r="FR34" s="64"/>
      <c r="FS34" s="64"/>
      <c r="FT34" s="64"/>
      <c r="FU34" s="73"/>
      <c r="FV34" s="74"/>
      <c r="FW34" s="74"/>
      <c r="FX34" s="75"/>
      <c r="FY34" s="75"/>
      <c r="FZ34" s="83"/>
      <c r="GA34" s="84"/>
      <c r="GB34" s="84"/>
      <c r="GC34" s="84"/>
      <c r="GD34" s="85"/>
      <c r="GE34" s="86"/>
      <c r="GF34" s="212"/>
      <c r="GG34" s="63"/>
      <c r="GH34" s="64"/>
      <c r="GI34" s="64"/>
      <c r="GJ34" s="64"/>
      <c r="GK34" s="64"/>
      <c r="GL34" s="73"/>
      <c r="GM34" s="74"/>
      <c r="GN34" s="74"/>
      <c r="GO34" s="75"/>
      <c r="GP34" s="75"/>
      <c r="GQ34" s="83"/>
      <c r="GR34" s="84"/>
      <c r="GS34" s="84"/>
      <c r="GT34" s="84"/>
      <c r="GU34" s="85"/>
      <c r="GV34" s="216"/>
      <c r="GW34" s="205"/>
    </row>
    <row r="35" spans="1:205" s="61" customFormat="1" ht="18" customHeight="1" thickBot="1">
      <c r="A35" s="51"/>
      <c r="B35" s="52" t="s">
        <v>2</v>
      </c>
      <c r="C35" s="68">
        <f>C21+C33</f>
        <v>5251</v>
      </c>
      <c r="D35" s="68">
        <f>D21+D33</f>
        <v>5837</v>
      </c>
      <c r="E35" s="69">
        <f>E21+E33</f>
        <v>71</v>
      </c>
      <c r="F35" s="70" t="s">
        <v>29</v>
      </c>
      <c r="G35" s="56"/>
      <c r="H35" s="87" t="s">
        <v>30</v>
      </c>
      <c r="I35" s="88"/>
      <c r="J35" s="89"/>
      <c r="K35" s="89"/>
      <c r="L35" s="90">
        <f>L33+L21</f>
        <v>91</v>
      </c>
      <c r="M35" s="78"/>
      <c r="N35" s="79"/>
      <c r="O35" s="80"/>
      <c r="P35" s="91">
        <f>P21+P33</f>
        <v>36</v>
      </c>
      <c r="Q35" s="81"/>
      <c r="R35" s="212"/>
      <c r="S35" s="52" t="s">
        <v>2</v>
      </c>
      <c r="T35" s="214">
        <f>T21+T33</f>
        <v>5251</v>
      </c>
      <c r="U35" s="68">
        <f>U21+U33</f>
        <v>6453</v>
      </c>
      <c r="V35" s="69">
        <f>V21+V33</f>
        <v>71</v>
      </c>
      <c r="W35" s="215" t="s">
        <v>29</v>
      </c>
      <c r="X35" s="56"/>
      <c r="Y35" s="87" t="s">
        <v>30</v>
      </c>
      <c r="Z35" s="88"/>
      <c r="AA35" s="89"/>
      <c r="AB35" s="89"/>
      <c r="AC35" s="90">
        <f>AC33+AC21</f>
        <v>89</v>
      </c>
      <c r="AD35" s="78"/>
      <c r="AE35" s="79"/>
      <c r="AF35" s="80"/>
      <c r="AG35" s="91">
        <f>AG21+AG33</f>
        <v>35</v>
      </c>
      <c r="AH35" s="81"/>
      <c r="AI35" s="212"/>
      <c r="AJ35" s="52" t="s">
        <v>2</v>
      </c>
      <c r="AK35" s="214">
        <f>AK21+AK33</f>
        <v>5251</v>
      </c>
      <c r="AL35" s="68">
        <f>AL21+AL33</f>
        <v>6453</v>
      </c>
      <c r="AM35" s="69">
        <f>AM21+AM33</f>
        <v>71</v>
      </c>
      <c r="AN35" s="215" t="s">
        <v>29</v>
      </c>
      <c r="AO35" s="56"/>
      <c r="AP35" s="87" t="s">
        <v>30</v>
      </c>
      <c r="AQ35" s="88"/>
      <c r="AR35" s="89"/>
      <c r="AS35" s="89"/>
      <c r="AT35" s="90">
        <f>AT33+AT21</f>
        <v>86</v>
      </c>
      <c r="AU35" s="78"/>
      <c r="AV35" s="79"/>
      <c r="AW35" s="80"/>
      <c r="AX35" s="91">
        <f>AX21+AX33</f>
        <v>26</v>
      </c>
      <c r="AY35" s="81"/>
      <c r="AZ35" s="212"/>
      <c r="BA35" s="52" t="s">
        <v>2</v>
      </c>
      <c r="BB35" s="214">
        <f>BB21+BB33</f>
        <v>5251</v>
      </c>
      <c r="BC35" s="68">
        <f>BC21+BC33</f>
        <v>6453</v>
      </c>
      <c r="BD35" s="69">
        <f>BD21+BD33</f>
        <v>71</v>
      </c>
      <c r="BE35" s="215" t="s">
        <v>29</v>
      </c>
      <c r="BF35" s="56"/>
      <c r="BG35" s="87" t="s">
        <v>30</v>
      </c>
      <c r="BH35" s="88"/>
      <c r="BI35" s="89"/>
      <c r="BJ35" s="89"/>
      <c r="BK35" s="90">
        <f>BK33+BK21</f>
        <v>111</v>
      </c>
      <c r="BL35" s="78"/>
      <c r="BM35" s="79"/>
      <c r="BN35" s="80"/>
      <c r="BO35" s="91">
        <f>BO21+BO33</f>
        <v>25</v>
      </c>
      <c r="BP35" s="81"/>
      <c r="BQ35" s="212"/>
      <c r="BR35" s="52" t="s">
        <v>2</v>
      </c>
      <c r="BS35" s="214">
        <f>BS21+BS33</f>
        <v>5251</v>
      </c>
      <c r="BT35" s="68">
        <f>BT21+BT33</f>
        <v>6453</v>
      </c>
      <c r="BU35" s="69">
        <f>BU21+BU33</f>
        <v>71</v>
      </c>
      <c r="BV35" s="215" t="s">
        <v>29</v>
      </c>
      <c r="BW35" s="56"/>
      <c r="BX35" s="87" t="s">
        <v>30</v>
      </c>
      <c r="BY35" s="88"/>
      <c r="BZ35" s="89"/>
      <c r="CA35" s="89"/>
      <c r="CB35" s="90">
        <f>CB33+CB21</f>
        <v>86</v>
      </c>
      <c r="CC35" s="78"/>
      <c r="CD35" s="79"/>
      <c r="CE35" s="80"/>
      <c r="CF35" s="91">
        <f>CF21+CF33</f>
        <v>37</v>
      </c>
      <c r="CG35" s="81"/>
      <c r="CH35" s="212"/>
      <c r="CI35" s="52" t="s">
        <v>2</v>
      </c>
      <c r="CJ35" s="214">
        <f>CJ21+CJ33</f>
        <v>5251</v>
      </c>
      <c r="CK35" s="68">
        <f>CK21+CK33</f>
        <v>6453</v>
      </c>
      <c r="CL35" s="69">
        <f>CL21+CL33</f>
        <v>71</v>
      </c>
      <c r="CM35" s="215" t="s">
        <v>29</v>
      </c>
      <c r="CN35" s="56"/>
      <c r="CO35" s="87" t="s">
        <v>30</v>
      </c>
      <c r="CP35" s="88"/>
      <c r="CQ35" s="89"/>
      <c r="CR35" s="89"/>
      <c r="CS35" s="90">
        <f>CS33+CS21</f>
        <v>88</v>
      </c>
      <c r="CT35" s="78"/>
      <c r="CU35" s="79"/>
      <c r="CV35" s="80"/>
      <c r="CW35" s="91">
        <f>CW21+CW33</f>
        <v>30</v>
      </c>
      <c r="CX35" s="81"/>
      <c r="CY35" s="212"/>
      <c r="CZ35" s="52" t="s">
        <v>2</v>
      </c>
      <c r="DA35" s="214">
        <f>DA21+DA33</f>
        <v>5251</v>
      </c>
      <c r="DB35" s="68">
        <f>DB21+DB33</f>
        <v>6453</v>
      </c>
      <c r="DC35" s="69">
        <f>DC21+DC33</f>
        <v>71</v>
      </c>
      <c r="DD35" s="215" t="s">
        <v>29</v>
      </c>
      <c r="DE35" s="56"/>
      <c r="DF35" s="87" t="s">
        <v>30</v>
      </c>
      <c r="DG35" s="88"/>
      <c r="DH35" s="89"/>
      <c r="DI35" s="89"/>
      <c r="DJ35" s="90">
        <f>DJ33+DJ21</f>
        <v>85</v>
      </c>
      <c r="DK35" s="78"/>
      <c r="DL35" s="79"/>
      <c r="DM35" s="80"/>
      <c r="DN35" s="91">
        <f>DN21+DN33</f>
        <v>33</v>
      </c>
      <c r="DO35" s="81"/>
      <c r="DP35" s="212"/>
      <c r="DQ35" s="52" t="s">
        <v>2</v>
      </c>
      <c r="DR35" s="214">
        <f>DR21+DR33</f>
        <v>5251</v>
      </c>
      <c r="DS35" s="68">
        <f>DS21+DS33</f>
        <v>6453</v>
      </c>
      <c r="DT35" s="69">
        <f>DT21+DT33</f>
        <v>71</v>
      </c>
      <c r="DU35" s="215" t="s">
        <v>29</v>
      </c>
      <c r="DV35" s="56"/>
      <c r="DW35" s="87" t="s">
        <v>30</v>
      </c>
      <c r="DX35" s="88"/>
      <c r="DY35" s="89"/>
      <c r="DZ35" s="89"/>
      <c r="EA35" s="90">
        <f>EA33+EA21</f>
        <v>0</v>
      </c>
      <c r="EB35" s="78"/>
      <c r="EC35" s="79"/>
      <c r="ED35" s="80"/>
      <c r="EE35" s="91">
        <f>EE21+EE33</f>
        <v>0</v>
      </c>
      <c r="EF35" s="81"/>
      <c r="EG35" s="212"/>
      <c r="EH35" s="52" t="s">
        <v>2</v>
      </c>
      <c r="EI35" s="214">
        <f>EI21+EI33</f>
        <v>5251</v>
      </c>
      <c r="EJ35" s="68">
        <f>EJ21+EJ33</f>
        <v>6453</v>
      </c>
      <c r="EK35" s="69">
        <f>EK21+EK33</f>
        <v>71</v>
      </c>
      <c r="EL35" s="215" t="s">
        <v>29</v>
      </c>
      <c r="EM35" s="56"/>
      <c r="EN35" s="87" t="s">
        <v>30</v>
      </c>
      <c r="EO35" s="88"/>
      <c r="EP35" s="89"/>
      <c r="EQ35" s="89"/>
      <c r="ER35" s="90">
        <f>ER33+ER21</f>
        <v>0</v>
      </c>
      <c r="ES35" s="78"/>
      <c r="ET35" s="79"/>
      <c r="EU35" s="80"/>
      <c r="EV35" s="91">
        <f>EV21+EV33</f>
        <v>0</v>
      </c>
      <c r="EW35" s="81"/>
      <c r="EX35" s="212"/>
      <c r="EY35" s="52" t="s">
        <v>2</v>
      </c>
      <c r="EZ35" s="214">
        <f>EZ21+EZ33</f>
        <v>5251</v>
      </c>
      <c r="FA35" s="68">
        <f>FA21+FA33</f>
        <v>6453</v>
      </c>
      <c r="FB35" s="69">
        <f>FB21+FB33</f>
        <v>71</v>
      </c>
      <c r="FC35" s="215" t="s">
        <v>29</v>
      </c>
      <c r="FD35" s="56"/>
      <c r="FE35" s="87" t="s">
        <v>30</v>
      </c>
      <c r="FF35" s="88"/>
      <c r="FG35" s="89"/>
      <c r="FH35" s="89"/>
      <c r="FI35" s="90">
        <f>FI33+FI21</f>
        <v>0</v>
      </c>
      <c r="FJ35" s="78"/>
      <c r="FK35" s="79"/>
      <c r="FL35" s="80"/>
      <c r="FM35" s="91">
        <f>FM21+FM33</f>
        <v>0</v>
      </c>
      <c r="FN35" s="81"/>
      <c r="FO35" s="212"/>
      <c r="FP35" s="52" t="s">
        <v>2</v>
      </c>
      <c r="FQ35" s="214">
        <f>FQ21+FQ33</f>
        <v>5251</v>
      </c>
      <c r="FR35" s="68">
        <f>FR21+FR33</f>
        <v>6453</v>
      </c>
      <c r="FS35" s="69">
        <f>FS21+FS33</f>
        <v>71</v>
      </c>
      <c r="FT35" s="215" t="s">
        <v>29</v>
      </c>
      <c r="FU35" s="56"/>
      <c r="FV35" s="87" t="s">
        <v>30</v>
      </c>
      <c r="FW35" s="88"/>
      <c r="FX35" s="89"/>
      <c r="FY35" s="89"/>
      <c r="FZ35" s="90">
        <f>FZ33+FZ21</f>
        <v>0</v>
      </c>
      <c r="GA35" s="78"/>
      <c r="GB35" s="79"/>
      <c r="GC35" s="80"/>
      <c r="GD35" s="91">
        <f>GD21+GD33</f>
        <v>0</v>
      </c>
      <c r="GE35" s="81"/>
      <c r="GF35" s="212"/>
      <c r="GG35" s="52" t="s">
        <v>2</v>
      </c>
      <c r="GH35" s="214">
        <f>GH21+GH33</f>
        <v>5251</v>
      </c>
      <c r="GI35" s="68">
        <f>GI21+GI33</f>
        <v>6453</v>
      </c>
      <c r="GJ35" s="69">
        <f>GJ21+GJ33</f>
        <v>71</v>
      </c>
      <c r="GK35" s="215" t="s">
        <v>29</v>
      </c>
      <c r="GL35" s="56"/>
      <c r="GM35" s="87" t="s">
        <v>30</v>
      </c>
      <c r="GN35" s="88"/>
      <c r="GO35" s="89"/>
      <c r="GP35" s="89"/>
      <c r="GQ35" s="90">
        <f>GQ33+GQ21</f>
        <v>0</v>
      </c>
      <c r="GR35" s="78"/>
      <c r="GS35" s="79"/>
      <c r="GT35" s="80"/>
      <c r="GU35" s="91">
        <f>GU21+GU33</f>
        <v>0</v>
      </c>
      <c r="GV35" s="216"/>
      <c r="GW35" s="205"/>
    </row>
    <row r="36" spans="1:205" ht="4.95" customHeight="1" thickBot="1">
      <c r="A36" s="1"/>
      <c r="B36" s="92"/>
      <c r="C36" s="93"/>
      <c r="D36" s="93"/>
      <c r="E36" s="21"/>
      <c r="F36" s="94"/>
      <c r="G36" s="95"/>
      <c r="H36" s="96"/>
      <c r="I36" s="96"/>
      <c r="J36" s="95"/>
      <c r="K36" s="95"/>
      <c r="L36" s="97"/>
      <c r="M36" s="98"/>
      <c r="N36" s="98"/>
      <c r="O36" s="98"/>
      <c r="P36" s="99"/>
      <c r="Q36" s="100"/>
      <c r="R36" s="161"/>
      <c r="S36" s="92"/>
      <c r="T36" s="93"/>
      <c r="U36" s="93"/>
      <c r="V36" s="21"/>
      <c r="W36" s="217"/>
      <c r="X36" s="95"/>
      <c r="Y36" s="96"/>
      <c r="Z36" s="96"/>
      <c r="AA36" s="95"/>
      <c r="AB36" s="95"/>
      <c r="AC36" s="97"/>
      <c r="AD36" s="98"/>
      <c r="AE36" s="98"/>
      <c r="AF36" s="98"/>
      <c r="AG36" s="99"/>
      <c r="AH36" s="100"/>
      <c r="AI36" s="161"/>
      <c r="AJ36" s="92"/>
      <c r="AK36" s="93"/>
      <c r="AL36" s="93"/>
      <c r="AM36" s="21"/>
      <c r="AN36" s="217"/>
      <c r="AO36" s="95"/>
      <c r="AP36" s="96"/>
      <c r="AQ36" s="96"/>
      <c r="AR36" s="95"/>
      <c r="AS36" s="95"/>
      <c r="AT36" s="97"/>
      <c r="AU36" s="98"/>
      <c r="AV36" s="98"/>
      <c r="AW36" s="98"/>
      <c r="AX36" s="99"/>
      <c r="AY36" s="100"/>
      <c r="AZ36" s="161"/>
      <c r="BA36" s="92"/>
      <c r="BB36" s="93"/>
      <c r="BC36" s="93"/>
      <c r="BD36" s="21"/>
      <c r="BE36" s="217"/>
      <c r="BF36" s="95"/>
      <c r="BG36" s="96"/>
      <c r="BH36" s="96"/>
      <c r="BI36" s="95"/>
      <c r="BJ36" s="95"/>
      <c r="BK36" s="97"/>
      <c r="BL36" s="98"/>
      <c r="BM36" s="98"/>
      <c r="BN36" s="98"/>
      <c r="BO36" s="99"/>
      <c r="BP36" s="100"/>
      <c r="BQ36" s="161"/>
      <c r="BR36" s="92"/>
      <c r="BS36" s="93"/>
      <c r="BT36" s="93"/>
      <c r="BU36" s="21"/>
      <c r="BV36" s="217"/>
      <c r="BW36" s="95"/>
      <c r="BX36" s="96"/>
      <c r="BY36" s="96"/>
      <c r="BZ36" s="95"/>
      <c r="CA36" s="95"/>
      <c r="CB36" s="97"/>
      <c r="CC36" s="98"/>
      <c r="CD36" s="98"/>
      <c r="CE36" s="98"/>
      <c r="CF36" s="99"/>
      <c r="CG36" s="100"/>
      <c r="CH36" s="161"/>
      <c r="CI36" s="92"/>
      <c r="CJ36" s="93"/>
      <c r="CK36" s="93"/>
      <c r="CL36" s="21"/>
      <c r="CM36" s="217"/>
      <c r="CN36" s="95"/>
      <c r="CO36" s="96"/>
      <c r="CP36" s="96"/>
      <c r="CQ36" s="95"/>
      <c r="CR36" s="95"/>
      <c r="CS36" s="97"/>
      <c r="CT36" s="98"/>
      <c r="CU36" s="98"/>
      <c r="CV36" s="98"/>
      <c r="CW36" s="99"/>
      <c r="CX36" s="100"/>
      <c r="CY36" s="161"/>
      <c r="CZ36" s="92"/>
      <c r="DA36" s="93"/>
      <c r="DB36" s="93"/>
      <c r="DC36" s="21"/>
      <c r="DD36" s="217"/>
      <c r="DE36" s="95"/>
      <c r="DF36" s="96"/>
      <c r="DG36" s="96"/>
      <c r="DH36" s="95"/>
      <c r="DI36" s="95"/>
      <c r="DJ36" s="97"/>
      <c r="DK36" s="98"/>
      <c r="DL36" s="98"/>
      <c r="DM36" s="98"/>
      <c r="DN36" s="99"/>
      <c r="DO36" s="100"/>
      <c r="DP36" s="161"/>
      <c r="DQ36" s="92"/>
      <c r="DR36" s="93"/>
      <c r="DS36" s="93"/>
      <c r="DT36" s="21"/>
      <c r="DU36" s="217"/>
      <c r="DV36" s="95"/>
      <c r="DW36" s="96"/>
      <c r="DX36" s="96"/>
      <c r="DY36" s="95"/>
      <c r="DZ36" s="95"/>
      <c r="EA36" s="97"/>
      <c r="EB36" s="98"/>
      <c r="EC36" s="98"/>
      <c r="ED36" s="98"/>
      <c r="EE36" s="99"/>
      <c r="EF36" s="100"/>
      <c r="EG36" s="161"/>
      <c r="EH36" s="92"/>
      <c r="EI36" s="93"/>
      <c r="EJ36" s="93"/>
      <c r="EK36" s="21"/>
      <c r="EL36" s="217"/>
      <c r="EM36" s="95"/>
      <c r="EN36" s="96"/>
      <c r="EO36" s="96"/>
      <c r="EP36" s="95"/>
      <c r="EQ36" s="95"/>
      <c r="ER36" s="97"/>
      <c r="ES36" s="98"/>
      <c r="ET36" s="98"/>
      <c r="EU36" s="98"/>
      <c r="EV36" s="99"/>
      <c r="EW36" s="100"/>
      <c r="EX36" s="161"/>
      <c r="EY36" s="92"/>
      <c r="EZ36" s="93"/>
      <c r="FA36" s="93"/>
      <c r="FB36" s="21"/>
      <c r="FC36" s="217"/>
      <c r="FD36" s="95"/>
      <c r="FE36" s="96"/>
      <c r="FF36" s="96"/>
      <c r="FG36" s="95"/>
      <c r="FH36" s="95"/>
      <c r="FI36" s="97"/>
      <c r="FJ36" s="98"/>
      <c r="FK36" s="98"/>
      <c r="FL36" s="98"/>
      <c r="FM36" s="99"/>
      <c r="FN36" s="100"/>
      <c r="FO36" s="161"/>
      <c r="FP36" s="92"/>
      <c r="FQ36" s="93"/>
      <c r="FR36" s="93"/>
      <c r="FS36" s="21"/>
      <c r="FT36" s="217"/>
      <c r="FU36" s="95"/>
      <c r="FV36" s="96"/>
      <c r="FW36" s="96"/>
      <c r="FX36" s="95"/>
      <c r="FY36" s="95"/>
      <c r="FZ36" s="97"/>
      <c r="GA36" s="98"/>
      <c r="GB36" s="98"/>
      <c r="GC36" s="98"/>
      <c r="GD36" s="99"/>
      <c r="GE36" s="100"/>
      <c r="GF36" s="161"/>
      <c r="GG36" s="92"/>
      <c r="GH36" s="93"/>
      <c r="GI36" s="93"/>
      <c r="GJ36" s="21"/>
      <c r="GK36" s="217"/>
      <c r="GL36" s="95"/>
      <c r="GM36" s="96"/>
      <c r="GN36" s="96"/>
      <c r="GO36" s="95"/>
      <c r="GP36" s="95"/>
      <c r="GQ36" s="97"/>
      <c r="GR36" s="98"/>
      <c r="GS36" s="98"/>
      <c r="GT36" s="98"/>
      <c r="GU36" s="99"/>
      <c r="GV36" s="218"/>
      <c r="GW36" s="1"/>
    </row>
    <row r="37" spans="1:205" ht="18" customHeight="1" thickBot="1">
      <c r="A37" s="1"/>
      <c r="B37" s="101"/>
      <c r="C37" s="21"/>
      <c r="D37" s="95"/>
      <c r="E37" s="21"/>
      <c r="F37" s="102" t="s">
        <v>31</v>
      </c>
      <c r="G37" s="21"/>
      <c r="H37" s="103" t="s">
        <v>32</v>
      </c>
      <c r="I37" s="103"/>
      <c r="J37" s="95"/>
      <c r="K37" s="95"/>
      <c r="L37" s="104">
        <f>L35-L7</f>
        <v>64</v>
      </c>
      <c r="M37" s="105">
        <f>M35-M9</f>
        <v>0</v>
      </c>
      <c r="N37" s="105">
        <f>N35-N9</f>
        <v>0</v>
      </c>
      <c r="O37" s="105">
        <f>O35-O9</f>
        <v>0</v>
      </c>
      <c r="P37" s="106"/>
      <c r="Q37" s="86"/>
      <c r="R37" s="161"/>
      <c r="S37" s="101"/>
      <c r="T37" s="21"/>
      <c r="U37" s="95"/>
      <c r="V37" s="21"/>
      <c r="W37" s="219" t="s">
        <v>31</v>
      </c>
      <c r="X37" s="21"/>
      <c r="Y37" s="103" t="s">
        <v>32</v>
      </c>
      <c r="Z37" s="103"/>
      <c r="AA37" s="95"/>
      <c r="AB37" s="95"/>
      <c r="AC37" s="104">
        <f>AC35-AC7</f>
        <v>72</v>
      </c>
      <c r="AD37" s="105">
        <f>AD35-AD9</f>
        <v>0</v>
      </c>
      <c r="AE37" s="105">
        <f>AE35-AE9</f>
        <v>0</v>
      </c>
      <c r="AF37" s="105">
        <f>AF35-AF9</f>
        <v>0</v>
      </c>
      <c r="AG37" s="106"/>
      <c r="AH37" s="86"/>
      <c r="AI37" s="161"/>
      <c r="AJ37" s="101"/>
      <c r="AK37" s="21"/>
      <c r="AL37" s="95"/>
      <c r="AM37" s="21"/>
      <c r="AN37" s="219" t="s">
        <v>31</v>
      </c>
      <c r="AO37" s="21"/>
      <c r="AP37" s="103" t="s">
        <v>32</v>
      </c>
      <c r="AQ37" s="103"/>
      <c r="AR37" s="95"/>
      <c r="AS37" s="95"/>
      <c r="AT37" s="104">
        <f>AT35-AT7</f>
        <v>58</v>
      </c>
      <c r="AU37" s="105">
        <f>AU35-AU9</f>
        <v>0</v>
      </c>
      <c r="AV37" s="105">
        <f>AV35-AV9</f>
        <v>0</v>
      </c>
      <c r="AW37" s="105">
        <f>AW35-AW9</f>
        <v>0</v>
      </c>
      <c r="AX37" s="106"/>
      <c r="AY37" s="86"/>
      <c r="AZ37" s="161"/>
      <c r="BA37" s="101"/>
      <c r="BB37" s="21"/>
      <c r="BC37" s="95"/>
      <c r="BD37" s="21"/>
      <c r="BE37" s="219" t="s">
        <v>31</v>
      </c>
      <c r="BF37" s="21"/>
      <c r="BG37" s="103" t="s">
        <v>32</v>
      </c>
      <c r="BH37" s="103"/>
      <c r="BI37" s="95"/>
      <c r="BJ37" s="95"/>
      <c r="BK37" s="104">
        <f>BK35-BK7</f>
        <v>83</v>
      </c>
      <c r="BL37" s="105">
        <f>BL35-BL9</f>
        <v>0</v>
      </c>
      <c r="BM37" s="105">
        <f>BM35-BM9</f>
        <v>0</v>
      </c>
      <c r="BN37" s="105">
        <f>BN35-BN9</f>
        <v>0</v>
      </c>
      <c r="BO37" s="105"/>
      <c r="BP37" s="86"/>
      <c r="BQ37" s="161"/>
      <c r="BR37" s="101"/>
      <c r="BS37" s="21"/>
      <c r="BT37" s="95"/>
      <c r="BU37" s="21"/>
      <c r="BV37" s="219" t="s">
        <v>31</v>
      </c>
      <c r="BW37" s="21"/>
      <c r="BX37" s="103" t="s">
        <v>32</v>
      </c>
      <c r="BY37" s="103"/>
      <c r="BZ37" s="95"/>
      <c r="CA37" s="95"/>
      <c r="CB37" s="104">
        <f>CB35-CB7</f>
        <v>70</v>
      </c>
      <c r="CC37" s="105">
        <f>CC35-CC9</f>
        <v>0</v>
      </c>
      <c r="CD37" s="105">
        <f>CD35-CD9</f>
        <v>0</v>
      </c>
      <c r="CE37" s="105">
        <f>CE35-CE9</f>
        <v>0</v>
      </c>
      <c r="CF37" s="106"/>
      <c r="CG37" s="86"/>
      <c r="CH37" s="161"/>
      <c r="CI37" s="101"/>
      <c r="CJ37" s="21"/>
      <c r="CK37" s="95"/>
      <c r="CL37" s="21"/>
      <c r="CM37" s="219" t="s">
        <v>31</v>
      </c>
      <c r="CN37" s="21"/>
      <c r="CO37" s="103" t="s">
        <v>32</v>
      </c>
      <c r="CP37" s="103"/>
      <c r="CQ37" s="95"/>
      <c r="CR37" s="95"/>
      <c r="CS37" s="104">
        <f>CS35-CS7</f>
        <v>69</v>
      </c>
      <c r="CT37" s="105">
        <f>CT35-CT9</f>
        <v>0</v>
      </c>
      <c r="CU37" s="105">
        <f>CU35-CU9</f>
        <v>0</v>
      </c>
      <c r="CV37" s="105">
        <f>CV35-CV9</f>
        <v>0</v>
      </c>
      <c r="CW37" s="105"/>
      <c r="CX37" s="86"/>
      <c r="CY37" s="161"/>
      <c r="CZ37" s="101"/>
      <c r="DA37" s="21"/>
      <c r="DB37" s="95"/>
      <c r="DC37" s="21"/>
      <c r="DD37" s="219" t="s">
        <v>31</v>
      </c>
      <c r="DE37" s="21"/>
      <c r="DF37" s="103" t="s">
        <v>32</v>
      </c>
      <c r="DG37" s="103"/>
      <c r="DH37" s="95"/>
      <c r="DI37" s="95"/>
      <c r="DJ37" s="104">
        <f>DJ35-DJ7</f>
        <v>67</v>
      </c>
      <c r="DK37" s="105">
        <f>DK35-DK9</f>
        <v>0</v>
      </c>
      <c r="DL37" s="105">
        <f>DL35-DL9</f>
        <v>0</v>
      </c>
      <c r="DM37" s="105">
        <f>DM35-DM9</f>
        <v>0</v>
      </c>
      <c r="DN37" s="105"/>
      <c r="DO37" s="86"/>
      <c r="DP37" s="161"/>
      <c r="DQ37" s="101"/>
      <c r="DR37" s="21"/>
      <c r="DS37" s="95"/>
      <c r="DT37" s="21"/>
      <c r="DU37" s="219" t="s">
        <v>31</v>
      </c>
      <c r="DV37" s="21"/>
      <c r="DW37" s="103" t="s">
        <v>32</v>
      </c>
      <c r="DX37" s="103"/>
      <c r="DY37" s="95"/>
      <c r="DZ37" s="95"/>
      <c r="EA37" s="104">
        <f>EA35-EA7</f>
        <v>-21</v>
      </c>
      <c r="EB37" s="105">
        <f>EB35-EB9</f>
        <v>0</v>
      </c>
      <c r="EC37" s="105">
        <f>EC35-EC9</f>
        <v>0</v>
      </c>
      <c r="ED37" s="105">
        <f>ED35-ED9</f>
        <v>0</v>
      </c>
      <c r="EE37" s="106"/>
      <c r="EF37" s="86"/>
      <c r="EG37" s="161"/>
      <c r="EH37" s="101"/>
      <c r="EI37" s="21"/>
      <c r="EJ37" s="95"/>
      <c r="EK37" s="21"/>
      <c r="EL37" s="219" t="s">
        <v>31</v>
      </c>
      <c r="EM37" s="21"/>
      <c r="EN37" s="103" t="s">
        <v>32</v>
      </c>
      <c r="EO37" s="103"/>
      <c r="EP37" s="95"/>
      <c r="EQ37" s="95"/>
      <c r="ER37" s="104">
        <f>ER35-ER7</f>
        <v>0</v>
      </c>
      <c r="ES37" s="105">
        <f>ES35-ES9</f>
        <v>0</v>
      </c>
      <c r="ET37" s="105">
        <f>ET35-ET9</f>
        <v>0</v>
      </c>
      <c r="EU37" s="105">
        <f>EU35-EU9</f>
        <v>0</v>
      </c>
      <c r="EV37" s="106"/>
      <c r="EW37" s="86"/>
      <c r="EX37" s="161"/>
      <c r="EY37" s="101"/>
      <c r="EZ37" s="21"/>
      <c r="FA37" s="95"/>
      <c r="FB37" s="21"/>
      <c r="FC37" s="219" t="s">
        <v>31</v>
      </c>
      <c r="FD37" s="21"/>
      <c r="FE37" s="103" t="s">
        <v>32</v>
      </c>
      <c r="FF37" s="103"/>
      <c r="FG37" s="95"/>
      <c r="FH37" s="95"/>
      <c r="FI37" s="104">
        <f>FI35-FI7</f>
        <v>0</v>
      </c>
      <c r="FJ37" s="105">
        <f>FJ35-FJ9</f>
        <v>0</v>
      </c>
      <c r="FK37" s="105">
        <f>FK35-FK9</f>
        <v>0</v>
      </c>
      <c r="FL37" s="105">
        <f>FL35-FL9</f>
        <v>0</v>
      </c>
      <c r="FM37" s="106"/>
      <c r="FN37" s="86"/>
      <c r="FO37" s="161"/>
      <c r="FP37" s="101"/>
      <c r="FQ37" s="21"/>
      <c r="FR37" s="95"/>
      <c r="FS37" s="21"/>
      <c r="FT37" s="219" t="s">
        <v>31</v>
      </c>
      <c r="FU37" s="21"/>
      <c r="FV37" s="103" t="s">
        <v>32</v>
      </c>
      <c r="FW37" s="103"/>
      <c r="FX37" s="95"/>
      <c r="FY37" s="95"/>
      <c r="FZ37" s="104">
        <f>FZ35-FZ7</f>
        <v>0</v>
      </c>
      <c r="GA37" s="105">
        <f>GA35-GA9</f>
        <v>0</v>
      </c>
      <c r="GB37" s="105">
        <f>GB35-GB9</f>
        <v>0</v>
      </c>
      <c r="GC37" s="105">
        <f>GC35-GC9</f>
        <v>0</v>
      </c>
      <c r="GD37" s="105"/>
      <c r="GE37" s="86"/>
      <c r="GF37" s="161"/>
      <c r="GG37" s="101"/>
      <c r="GH37" s="21"/>
      <c r="GI37" s="95"/>
      <c r="GJ37" s="21"/>
      <c r="GK37" s="219" t="s">
        <v>31</v>
      </c>
      <c r="GL37" s="21"/>
      <c r="GM37" s="103" t="s">
        <v>32</v>
      </c>
      <c r="GN37" s="103"/>
      <c r="GO37" s="95"/>
      <c r="GP37" s="95"/>
      <c r="GQ37" s="104">
        <f>GQ35-GQ7</f>
        <v>0</v>
      </c>
      <c r="GR37" s="105">
        <f>GR35-GR9</f>
        <v>0</v>
      </c>
      <c r="GS37" s="105">
        <f>GS35-GS9</f>
        <v>0</v>
      </c>
      <c r="GT37" s="105">
        <f>GT35-GT9</f>
        <v>0</v>
      </c>
      <c r="GU37" s="220"/>
      <c r="GV37" s="216"/>
      <c r="GW37" s="1"/>
    </row>
    <row r="38" spans="1:205" ht="3.25" customHeight="1">
      <c r="A38" s="1"/>
      <c r="B38" s="101"/>
      <c r="C38" s="21"/>
      <c r="D38" s="21"/>
      <c r="E38" s="21"/>
      <c r="F38" s="29"/>
      <c r="G38" s="21"/>
      <c r="H38" s="107"/>
      <c r="I38" s="107"/>
      <c r="J38" s="21"/>
      <c r="K38" s="21"/>
      <c r="L38" s="86"/>
      <c r="M38" s="108"/>
      <c r="N38" s="108"/>
      <c r="O38" s="108"/>
      <c r="P38" s="86"/>
      <c r="Q38" s="86"/>
      <c r="R38" s="161"/>
      <c r="S38" s="101"/>
      <c r="T38" s="21"/>
      <c r="U38" s="21"/>
      <c r="V38" s="21"/>
      <c r="W38" s="172"/>
      <c r="X38" s="21"/>
      <c r="Y38" s="107"/>
      <c r="Z38" s="107"/>
      <c r="AA38" s="21"/>
      <c r="AB38" s="21"/>
      <c r="AC38" s="86"/>
      <c r="AD38" s="108"/>
      <c r="AE38" s="108"/>
      <c r="AF38" s="108"/>
      <c r="AG38" s="86"/>
      <c r="AH38" s="86"/>
      <c r="AI38" s="161"/>
      <c r="AJ38" s="101"/>
      <c r="AK38" s="21"/>
      <c r="AL38" s="21"/>
      <c r="AM38" s="21"/>
      <c r="AN38" s="172"/>
      <c r="AO38" s="21"/>
      <c r="AP38" s="107"/>
      <c r="AQ38" s="107"/>
      <c r="AR38" s="21"/>
      <c r="AS38" s="21"/>
      <c r="AT38" s="86"/>
      <c r="AU38" s="108"/>
      <c r="AV38" s="108"/>
      <c r="AW38" s="108"/>
      <c r="AX38" s="86"/>
      <c r="AY38" s="86"/>
      <c r="AZ38" s="161"/>
      <c r="BA38" s="101"/>
      <c r="BB38" s="21"/>
      <c r="BC38" s="21"/>
      <c r="BD38" s="21"/>
      <c r="BE38" s="172"/>
      <c r="BF38" s="21"/>
      <c r="BG38" s="107"/>
      <c r="BH38" s="107"/>
      <c r="BI38" s="21"/>
      <c r="BJ38" s="21"/>
      <c r="BK38" s="86"/>
      <c r="BL38" s="108"/>
      <c r="BM38" s="108"/>
      <c r="BN38" s="108"/>
      <c r="BO38" s="86"/>
      <c r="BP38" s="86"/>
      <c r="BQ38" s="161"/>
      <c r="BR38" s="101"/>
      <c r="BS38" s="21"/>
      <c r="BT38" s="21"/>
      <c r="BU38" s="21"/>
      <c r="BV38" s="172"/>
      <c r="BW38" s="21"/>
      <c r="BX38" s="107"/>
      <c r="BY38" s="107"/>
      <c r="BZ38" s="21"/>
      <c r="CA38" s="21"/>
      <c r="CB38" s="86"/>
      <c r="CC38" s="108"/>
      <c r="CD38" s="108"/>
      <c r="CE38" s="108"/>
      <c r="CF38" s="86"/>
      <c r="CG38" s="86"/>
      <c r="CH38" s="161"/>
      <c r="CI38" s="101"/>
      <c r="CJ38" s="21"/>
      <c r="CK38" s="21"/>
      <c r="CL38" s="21"/>
      <c r="CM38" s="172"/>
      <c r="CN38" s="21"/>
      <c r="CO38" s="107"/>
      <c r="CP38" s="107"/>
      <c r="CQ38" s="21"/>
      <c r="CR38" s="21"/>
      <c r="CS38" s="86"/>
      <c r="CT38" s="108"/>
      <c r="CU38" s="108"/>
      <c r="CV38" s="108"/>
      <c r="CW38" s="86"/>
      <c r="CX38" s="86"/>
      <c r="CY38" s="161"/>
      <c r="CZ38" s="101"/>
      <c r="DA38" s="21"/>
      <c r="DB38" s="21"/>
      <c r="DC38" s="21"/>
      <c r="DD38" s="172"/>
      <c r="DE38" s="21"/>
      <c r="DF38" s="107"/>
      <c r="DG38" s="107"/>
      <c r="DH38" s="21"/>
      <c r="DI38" s="21"/>
      <c r="DJ38" s="86"/>
      <c r="DK38" s="108"/>
      <c r="DL38" s="108"/>
      <c r="DM38" s="108"/>
      <c r="DN38" s="86"/>
      <c r="DO38" s="86"/>
      <c r="DP38" s="161"/>
      <c r="DQ38" s="101"/>
      <c r="DR38" s="21"/>
      <c r="DS38" s="21"/>
      <c r="DT38" s="21"/>
      <c r="DU38" s="172"/>
      <c r="DV38" s="21"/>
      <c r="DW38" s="107"/>
      <c r="DX38" s="107"/>
      <c r="DY38" s="21"/>
      <c r="DZ38" s="21"/>
      <c r="EA38" s="86"/>
      <c r="EB38" s="108"/>
      <c r="EC38" s="108"/>
      <c r="ED38" s="108"/>
      <c r="EE38" s="86"/>
      <c r="EF38" s="86"/>
      <c r="EG38" s="161"/>
      <c r="EH38" s="101"/>
      <c r="EI38" s="21"/>
      <c r="EJ38" s="21"/>
      <c r="EK38" s="21"/>
      <c r="EL38" s="172"/>
      <c r="EM38" s="21"/>
      <c r="EN38" s="107"/>
      <c r="EO38" s="107"/>
      <c r="EP38" s="21"/>
      <c r="EQ38" s="21"/>
      <c r="ER38" s="86"/>
      <c r="ES38" s="108"/>
      <c r="ET38" s="108"/>
      <c r="EU38" s="108"/>
      <c r="EV38" s="86"/>
      <c r="EW38" s="86"/>
      <c r="EX38" s="161"/>
      <c r="EY38" s="101"/>
      <c r="EZ38" s="21"/>
      <c r="FA38" s="21"/>
      <c r="FB38" s="21"/>
      <c r="FC38" s="172"/>
      <c r="FD38" s="21"/>
      <c r="FE38" s="107"/>
      <c r="FF38" s="107"/>
      <c r="FG38" s="21"/>
      <c r="FH38" s="21"/>
      <c r="FI38" s="86"/>
      <c r="FJ38" s="108"/>
      <c r="FK38" s="108"/>
      <c r="FL38" s="108"/>
      <c r="FM38" s="86"/>
      <c r="FN38" s="86"/>
      <c r="FO38" s="161"/>
      <c r="FP38" s="101"/>
      <c r="FQ38" s="21"/>
      <c r="FR38" s="21"/>
      <c r="FS38" s="21"/>
      <c r="FT38" s="172"/>
      <c r="FU38" s="21"/>
      <c r="FV38" s="107"/>
      <c r="FW38" s="107"/>
      <c r="FX38" s="21"/>
      <c r="FY38" s="21"/>
      <c r="FZ38" s="86"/>
      <c r="GA38" s="108"/>
      <c r="GB38" s="108"/>
      <c r="GC38" s="108"/>
      <c r="GD38" s="86"/>
      <c r="GE38" s="86"/>
      <c r="GF38" s="161"/>
      <c r="GG38" s="101"/>
      <c r="GH38" s="21"/>
      <c r="GI38" s="21"/>
      <c r="GJ38" s="21"/>
      <c r="GK38" s="172"/>
      <c r="GL38" s="21"/>
      <c r="GM38" s="107"/>
      <c r="GN38" s="107"/>
      <c r="GO38" s="21"/>
      <c r="GP38" s="21"/>
      <c r="GQ38" s="86"/>
      <c r="GR38" s="108"/>
      <c r="GS38" s="108"/>
      <c r="GT38" s="108"/>
      <c r="GU38" s="86"/>
      <c r="GV38" s="216"/>
      <c r="GW38" s="1"/>
    </row>
    <row r="39" spans="1:205" ht="3.25" customHeight="1" thickBot="1">
      <c r="A39" s="1"/>
      <c r="B39" s="109"/>
      <c r="C39" s="110"/>
      <c r="D39" s="110"/>
      <c r="E39" s="110"/>
      <c r="F39" s="111"/>
      <c r="G39" s="110"/>
      <c r="H39" s="112"/>
      <c r="I39" s="112"/>
      <c r="J39" s="110"/>
      <c r="K39" s="110"/>
      <c r="L39" s="221"/>
      <c r="M39" s="110"/>
      <c r="N39" s="110"/>
      <c r="O39" s="110"/>
      <c r="P39" s="221"/>
      <c r="Q39" s="221"/>
      <c r="R39" s="222"/>
      <c r="S39" s="109"/>
      <c r="T39" s="110"/>
      <c r="U39" s="110"/>
      <c r="V39" s="110"/>
      <c r="W39" s="110"/>
      <c r="X39" s="110"/>
      <c r="Y39" s="112"/>
      <c r="Z39" s="112"/>
      <c r="AA39" s="110"/>
      <c r="AB39" s="110"/>
      <c r="AC39" s="221"/>
      <c r="AD39" s="110"/>
      <c r="AE39" s="110"/>
      <c r="AF39" s="110"/>
      <c r="AG39" s="221"/>
      <c r="AH39" s="221"/>
      <c r="AI39" s="222"/>
      <c r="AJ39" s="109"/>
      <c r="AK39" s="110"/>
      <c r="AL39" s="110"/>
      <c r="AM39" s="110"/>
      <c r="AN39" s="110"/>
      <c r="AO39" s="110"/>
      <c r="AP39" s="112"/>
      <c r="AQ39" s="112"/>
      <c r="AR39" s="110"/>
      <c r="AS39" s="110"/>
      <c r="AT39" s="221"/>
      <c r="AU39" s="110"/>
      <c r="AV39" s="110"/>
      <c r="AW39" s="110"/>
      <c r="AX39" s="221"/>
      <c r="AY39" s="221"/>
      <c r="AZ39" s="222"/>
      <c r="BA39" s="109"/>
      <c r="BB39" s="110"/>
      <c r="BC39" s="110"/>
      <c r="BD39" s="110"/>
      <c r="BE39" s="110"/>
      <c r="BF39" s="110"/>
      <c r="BG39" s="112"/>
      <c r="BH39" s="112"/>
      <c r="BI39" s="110"/>
      <c r="BJ39" s="110"/>
      <c r="BK39" s="221"/>
      <c r="BL39" s="110"/>
      <c r="BM39" s="110"/>
      <c r="BN39" s="110"/>
      <c r="BO39" s="221"/>
      <c r="BP39" s="221"/>
      <c r="BQ39" s="222"/>
      <c r="BR39" s="109"/>
      <c r="BS39" s="110"/>
      <c r="BT39" s="110"/>
      <c r="BU39" s="110"/>
      <c r="BV39" s="110"/>
      <c r="BW39" s="110"/>
      <c r="BX39" s="112"/>
      <c r="BY39" s="112"/>
      <c r="BZ39" s="110"/>
      <c r="CA39" s="110"/>
      <c r="CB39" s="221"/>
      <c r="CC39" s="110"/>
      <c r="CD39" s="110"/>
      <c r="CE39" s="110"/>
      <c r="CF39" s="221"/>
      <c r="CG39" s="221"/>
      <c r="CH39" s="222"/>
      <c r="CI39" s="109"/>
      <c r="CJ39" s="110"/>
      <c r="CK39" s="110"/>
      <c r="CL39" s="110"/>
      <c r="CM39" s="110"/>
      <c r="CN39" s="110"/>
      <c r="CO39" s="112"/>
      <c r="CP39" s="112"/>
      <c r="CQ39" s="110"/>
      <c r="CR39" s="110"/>
      <c r="CS39" s="221"/>
      <c r="CT39" s="110"/>
      <c r="CU39" s="110"/>
      <c r="CV39" s="110"/>
      <c r="CW39" s="221"/>
      <c r="CX39" s="221"/>
      <c r="CY39" s="222"/>
      <c r="CZ39" s="109"/>
      <c r="DA39" s="110"/>
      <c r="DB39" s="110"/>
      <c r="DC39" s="110"/>
      <c r="DD39" s="110"/>
      <c r="DE39" s="110"/>
      <c r="DF39" s="112"/>
      <c r="DG39" s="112"/>
      <c r="DH39" s="110"/>
      <c r="DI39" s="110"/>
      <c r="DJ39" s="221"/>
      <c r="DK39" s="110"/>
      <c r="DL39" s="110"/>
      <c r="DM39" s="110"/>
      <c r="DN39" s="221"/>
      <c r="DO39" s="221"/>
      <c r="DP39" s="222"/>
      <c r="DQ39" s="109"/>
      <c r="DR39" s="110"/>
      <c r="DS39" s="110"/>
      <c r="DT39" s="110"/>
      <c r="DU39" s="110"/>
      <c r="DV39" s="110"/>
      <c r="DW39" s="112"/>
      <c r="DX39" s="112"/>
      <c r="DY39" s="110"/>
      <c r="DZ39" s="110"/>
      <c r="EA39" s="221"/>
      <c r="EB39" s="110"/>
      <c r="EC39" s="110"/>
      <c r="ED39" s="110"/>
      <c r="EE39" s="221"/>
      <c r="EF39" s="221"/>
      <c r="EG39" s="222"/>
      <c r="EH39" s="109"/>
      <c r="EI39" s="110"/>
      <c r="EJ39" s="110"/>
      <c r="EK39" s="110"/>
      <c r="EL39" s="110"/>
      <c r="EM39" s="110"/>
      <c r="EN39" s="112"/>
      <c r="EO39" s="112"/>
      <c r="EP39" s="110"/>
      <c r="EQ39" s="110"/>
      <c r="ER39" s="221"/>
      <c r="ES39" s="110"/>
      <c r="ET39" s="110"/>
      <c r="EU39" s="110"/>
      <c r="EV39" s="221"/>
      <c r="EW39" s="221"/>
      <c r="EX39" s="222"/>
      <c r="EY39" s="109"/>
      <c r="EZ39" s="110"/>
      <c r="FA39" s="110"/>
      <c r="FB39" s="110"/>
      <c r="FC39" s="110"/>
      <c r="FD39" s="110"/>
      <c r="FE39" s="112"/>
      <c r="FF39" s="112"/>
      <c r="FG39" s="110"/>
      <c r="FH39" s="110"/>
      <c r="FI39" s="221"/>
      <c r="FJ39" s="110"/>
      <c r="FK39" s="110"/>
      <c r="FL39" s="110"/>
      <c r="FM39" s="221"/>
      <c r="FN39" s="221"/>
      <c r="FO39" s="222"/>
      <c r="FP39" s="109"/>
      <c r="FQ39" s="110"/>
      <c r="FR39" s="110"/>
      <c r="FS39" s="110"/>
      <c r="FT39" s="110"/>
      <c r="FU39" s="110"/>
      <c r="FV39" s="112"/>
      <c r="FW39" s="112"/>
      <c r="FX39" s="110"/>
      <c r="FY39" s="110"/>
      <c r="FZ39" s="221"/>
      <c r="GA39" s="110"/>
      <c r="GB39" s="110"/>
      <c r="GC39" s="110"/>
      <c r="GD39" s="221"/>
      <c r="GE39" s="221"/>
      <c r="GF39" s="222"/>
      <c r="GG39" s="109"/>
      <c r="GH39" s="110"/>
      <c r="GI39" s="110"/>
      <c r="GJ39" s="110"/>
      <c r="GK39" s="110"/>
      <c r="GL39" s="110"/>
      <c r="GM39" s="112"/>
      <c r="GN39" s="112"/>
      <c r="GO39" s="110"/>
      <c r="GP39" s="110"/>
      <c r="GQ39" s="221"/>
      <c r="GR39" s="110"/>
      <c r="GS39" s="110"/>
      <c r="GT39" s="110"/>
      <c r="GU39" s="221"/>
      <c r="GV39" s="223"/>
      <c r="GW39" s="1"/>
    </row>
    <row r="40" spans="1:205" ht="13.95" customHeight="1">
      <c r="A40" s="1"/>
      <c r="B40" s="113"/>
      <c r="C40" s="113"/>
      <c r="D40" s="113"/>
      <c r="E40" s="113"/>
      <c r="F40" s="113"/>
      <c r="G40" s="113"/>
      <c r="H40" s="114"/>
      <c r="I40" s="114"/>
      <c r="J40" s="115"/>
      <c r="K40" s="116"/>
      <c r="L40" s="114"/>
      <c r="M40" s="224"/>
      <c r="N40" s="224"/>
      <c r="O40" s="224"/>
      <c r="P40" s="114"/>
      <c r="Q40" s="225"/>
      <c r="R40" s="1"/>
      <c r="S40" s="113"/>
      <c r="T40" s="113"/>
      <c r="U40" s="113"/>
      <c r="V40" s="113"/>
      <c r="W40" s="113"/>
      <c r="X40" s="113"/>
      <c r="Y40" s="114"/>
      <c r="Z40" s="114"/>
      <c r="AA40" s="115"/>
      <c r="AB40" s="116"/>
      <c r="AC40" s="114"/>
      <c r="AD40" s="224"/>
      <c r="AE40" s="224"/>
      <c r="AF40" s="224"/>
      <c r="AG40" s="114"/>
      <c r="AH40" s="225"/>
      <c r="AI40" s="1"/>
      <c r="AJ40" s="113"/>
      <c r="AK40" s="113"/>
      <c r="AL40" s="113"/>
      <c r="AM40" s="113"/>
      <c r="AN40" s="113"/>
      <c r="AO40" s="113"/>
      <c r="AP40" s="114"/>
      <c r="AQ40" s="114"/>
      <c r="AR40" s="115"/>
      <c r="AS40" s="116"/>
      <c r="AT40" s="114"/>
      <c r="AU40" s="224"/>
      <c r="AV40" s="224"/>
      <c r="AW40" s="224"/>
      <c r="AX40" s="114"/>
      <c r="AY40" s="225"/>
      <c r="AZ40" s="1"/>
      <c r="BA40" s="113"/>
      <c r="BB40" s="113"/>
      <c r="BC40" s="113"/>
      <c r="BD40" s="113"/>
      <c r="BE40" s="113"/>
      <c r="BF40" s="113"/>
      <c r="BG40" s="114"/>
      <c r="BH40" s="114"/>
      <c r="BI40" s="115"/>
      <c r="BJ40" s="116"/>
      <c r="BK40" s="114"/>
      <c r="BL40" s="224"/>
      <c r="BM40" s="224"/>
      <c r="BN40" s="224"/>
      <c r="BO40" s="114"/>
      <c r="BP40" s="225"/>
      <c r="BQ40" s="1"/>
      <c r="BR40" s="113"/>
      <c r="BS40" s="113"/>
      <c r="BT40" s="113"/>
      <c r="BU40" s="113"/>
      <c r="BV40" s="113"/>
      <c r="BW40" s="113"/>
      <c r="BX40" s="114"/>
      <c r="BY40" s="114"/>
      <c r="BZ40" s="115"/>
      <c r="CA40" s="116"/>
      <c r="CB40" s="114"/>
      <c r="CC40" s="224"/>
      <c r="CD40" s="224"/>
      <c r="CE40" s="224"/>
      <c r="CF40" s="114"/>
      <c r="CG40" s="225"/>
      <c r="CH40" s="1"/>
      <c r="CI40" s="113"/>
      <c r="CJ40" s="113"/>
      <c r="CK40" s="113"/>
      <c r="CL40" s="113"/>
      <c r="CM40" s="113"/>
      <c r="CN40" s="113"/>
      <c r="CO40" s="114"/>
      <c r="CP40" s="114"/>
      <c r="CQ40" s="115"/>
      <c r="CR40" s="116"/>
      <c r="CS40" s="114"/>
      <c r="CT40" s="224"/>
      <c r="CU40" s="224"/>
      <c r="CV40" s="224"/>
      <c r="CW40" s="114"/>
      <c r="CX40" s="225"/>
      <c r="CY40" s="1"/>
      <c r="CZ40" s="113"/>
      <c r="DA40" s="113"/>
      <c r="DB40" s="113"/>
      <c r="DC40" s="113"/>
      <c r="DD40" s="113"/>
      <c r="DE40" s="113"/>
      <c r="DF40" s="114"/>
      <c r="DG40" s="114"/>
      <c r="DH40" s="115"/>
      <c r="DI40" s="116"/>
      <c r="DJ40" s="114"/>
      <c r="DK40" s="224"/>
      <c r="DL40" s="224"/>
      <c r="DM40" s="224"/>
      <c r="DN40" s="114"/>
      <c r="DO40" s="225"/>
      <c r="DP40" s="1"/>
      <c r="DQ40" s="113"/>
      <c r="DR40" s="113"/>
      <c r="DS40" s="113"/>
      <c r="DT40" s="113"/>
      <c r="DU40" s="113"/>
      <c r="DV40" s="113"/>
      <c r="DW40" s="114"/>
      <c r="DX40" s="114"/>
      <c r="DY40" s="115"/>
      <c r="DZ40" s="116"/>
      <c r="EA40" s="114"/>
      <c r="EB40" s="224"/>
      <c r="EC40" s="224"/>
      <c r="ED40" s="224"/>
      <c r="EE40" s="114"/>
      <c r="EF40" s="225"/>
      <c r="EG40" s="1"/>
      <c r="EH40" s="113"/>
      <c r="EI40" s="113"/>
      <c r="EJ40" s="113"/>
      <c r="EK40" s="113"/>
      <c r="EL40" s="113"/>
      <c r="EM40" s="113"/>
      <c r="EN40" s="114"/>
      <c r="EO40" s="114"/>
      <c r="EP40" s="115"/>
      <c r="EQ40" s="116"/>
      <c r="ER40" s="114"/>
      <c r="ES40" s="224"/>
      <c r="ET40" s="224"/>
      <c r="EU40" s="224"/>
      <c r="EV40" s="114"/>
      <c r="EW40" s="225"/>
      <c r="EX40" s="1"/>
      <c r="EY40" s="113"/>
      <c r="EZ40" s="113"/>
      <c r="FA40" s="113"/>
      <c r="FB40" s="113"/>
      <c r="FC40" s="113"/>
      <c r="FD40" s="113"/>
      <c r="FE40" s="114"/>
      <c r="FF40" s="114"/>
      <c r="FG40" s="115"/>
      <c r="FH40" s="116"/>
      <c r="FI40" s="114"/>
      <c r="FJ40" s="224"/>
      <c r="FK40" s="224"/>
      <c r="FL40" s="224"/>
      <c r="FM40" s="114"/>
      <c r="FN40" s="225"/>
      <c r="FO40" s="1"/>
      <c r="FP40" s="113"/>
      <c r="FQ40" s="113"/>
      <c r="FR40" s="113"/>
      <c r="FS40" s="113"/>
      <c r="FT40" s="113"/>
      <c r="FU40" s="113"/>
      <c r="FV40" s="114"/>
      <c r="FW40" s="114"/>
      <c r="FX40" s="115"/>
      <c r="FY40" s="116"/>
      <c r="FZ40" s="114"/>
      <c r="GA40" s="224"/>
      <c r="GB40" s="224"/>
      <c r="GC40" s="224"/>
      <c r="GD40" s="114"/>
      <c r="GE40" s="225"/>
      <c r="GF40" s="1"/>
      <c r="GG40" s="113"/>
      <c r="GH40" s="113"/>
      <c r="GI40" s="113"/>
      <c r="GJ40" s="113"/>
      <c r="GK40" s="113"/>
      <c r="GL40" s="113"/>
      <c r="GM40" s="114"/>
      <c r="GN40" s="114"/>
      <c r="GO40" s="115"/>
      <c r="GP40" s="116"/>
      <c r="GQ40" s="114"/>
      <c r="GR40" s="224"/>
      <c r="GS40" s="224"/>
      <c r="GT40" s="224"/>
      <c r="GU40" s="114"/>
      <c r="GV40" s="226"/>
      <c r="GW40" s="1"/>
    </row>
    <row r="41" spans="1:205" ht="13.95" customHeight="1">
      <c r="A41" s="1"/>
      <c r="B41" s="113"/>
      <c r="C41" s="113"/>
      <c r="D41" s="113"/>
      <c r="E41" s="113"/>
      <c r="F41" s="113"/>
      <c r="G41" s="113"/>
      <c r="H41" s="114"/>
      <c r="I41" s="114"/>
      <c r="J41" s="115"/>
      <c r="K41" s="116"/>
      <c r="L41" s="114"/>
      <c r="M41" s="224"/>
      <c r="N41" s="224"/>
      <c r="O41" s="224"/>
      <c r="P41" s="114"/>
      <c r="Q41" s="225"/>
      <c r="R41" s="1"/>
      <c r="S41" s="113"/>
      <c r="T41" s="113"/>
      <c r="U41" s="113"/>
      <c r="V41" s="113"/>
      <c r="W41" s="113"/>
      <c r="X41" s="113"/>
      <c r="Y41" s="114"/>
      <c r="Z41" s="114"/>
      <c r="AA41" s="115"/>
      <c r="AB41" s="116"/>
      <c r="AC41" s="114"/>
      <c r="AD41" s="224"/>
      <c r="AE41" s="224"/>
      <c r="AF41" s="224"/>
      <c r="AG41" s="114"/>
      <c r="AH41" s="225"/>
      <c r="AI41" s="1"/>
      <c r="AJ41" s="113"/>
      <c r="AK41" s="113"/>
      <c r="AL41" s="113"/>
      <c r="AM41" s="113"/>
      <c r="AN41" s="113"/>
      <c r="AO41" s="113"/>
      <c r="AP41" s="114"/>
      <c r="AQ41" s="114"/>
      <c r="AR41" s="115"/>
      <c r="AS41" s="116"/>
      <c r="AT41" s="114"/>
      <c r="AU41" s="224"/>
      <c r="AV41" s="224"/>
      <c r="AW41" s="224"/>
      <c r="AX41" s="114"/>
      <c r="AY41" s="225"/>
      <c r="AZ41" s="1"/>
      <c r="BA41" s="113"/>
      <c r="BB41" s="113"/>
      <c r="BC41" s="113"/>
      <c r="BD41" s="113"/>
      <c r="BE41" s="113"/>
      <c r="BF41" s="113"/>
      <c r="BG41" s="114"/>
      <c r="BH41" s="114"/>
      <c r="BI41" s="115"/>
      <c r="BJ41" s="116"/>
      <c r="BK41" s="114"/>
      <c r="BL41" s="224"/>
      <c r="BM41" s="224"/>
      <c r="BN41" s="224"/>
      <c r="BO41" s="114"/>
      <c r="BP41" s="225"/>
      <c r="BQ41" s="1"/>
      <c r="BR41" s="113"/>
      <c r="BS41" s="113"/>
      <c r="BT41" s="113"/>
      <c r="BU41" s="113"/>
      <c r="BV41" s="113"/>
      <c r="BW41" s="113"/>
      <c r="BX41" s="114"/>
      <c r="BY41" s="114"/>
      <c r="BZ41" s="115"/>
      <c r="CA41" s="116"/>
      <c r="CB41" s="114"/>
      <c r="CC41" s="224"/>
      <c r="CD41" s="224"/>
      <c r="CE41" s="224"/>
      <c r="CF41" s="114"/>
      <c r="CG41" s="225"/>
      <c r="CH41" s="1"/>
      <c r="CI41" s="113"/>
      <c r="CJ41" s="113"/>
      <c r="CK41" s="113"/>
      <c r="CL41" s="113"/>
      <c r="CM41" s="113"/>
      <c r="CN41" s="113"/>
      <c r="CO41" s="114"/>
      <c r="CP41" s="114"/>
      <c r="CQ41" s="115"/>
      <c r="CR41" s="116"/>
      <c r="CS41" s="114"/>
      <c r="CT41" s="224"/>
      <c r="CU41" s="224"/>
      <c r="CV41" s="224"/>
      <c r="CW41" s="114"/>
      <c r="CX41" s="225"/>
      <c r="CY41" s="1"/>
      <c r="CZ41" s="113"/>
      <c r="DA41" s="113"/>
      <c r="DB41" s="113"/>
      <c r="DC41" s="113"/>
      <c r="DD41" s="113"/>
      <c r="DE41" s="113"/>
      <c r="DF41" s="114"/>
      <c r="DG41" s="114"/>
      <c r="DH41" s="115"/>
      <c r="DI41" s="116"/>
      <c r="DJ41" s="114"/>
      <c r="DK41" s="224"/>
      <c r="DL41" s="224"/>
      <c r="DM41" s="224"/>
      <c r="DN41" s="114"/>
      <c r="DO41" s="225"/>
      <c r="DP41" s="1"/>
      <c r="DQ41" s="113"/>
      <c r="DR41" s="113"/>
      <c r="DS41" s="113"/>
      <c r="DT41" s="113"/>
      <c r="DU41" s="113"/>
      <c r="DV41" s="113"/>
      <c r="DW41" s="114"/>
      <c r="DX41" s="114"/>
      <c r="DY41" s="115"/>
      <c r="DZ41" s="116"/>
      <c r="EA41" s="114"/>
      <c r="EB41" s="224"/>
      <c r="EC41" s="224"/>
      <c r="ED41" s="224"/>
      <c r="EE41" s="114"/>
      <c r="EF41" s="225"/>
      <c r="EG41" s="1"/>
      <c r="EH41" s="113"/>
      <c r="EI41" s="113"/>
      <c r="EJ41" s="113"/>
      <c r="EK41" s="113"/>
      <c r="EL41" s="113"/>
      <c r="EM41" s="113"/>
      <c r="EN41" s="114"/>
      <c r="EO41" s="114"/>
      <c r="EP41" s="115"/>
      <c r="EQ41" s="116"/>
      <c r="ER41" s="114"/>
      <c r="ES41" s="224"/>
      <c r="ET41" s="224"/>
      <c r="EU41" s="224"/>
      <c r="EV41" s="114"/>
      <c r="EW41" s="225"/>
      <c r="EX41" s="1"/>
      <c r="EY41" s="113"/>
      <c r="EZ41" s="113"/>
      <c r="FA41" s="113"/>
      <c r="FB41" s="113"/>
      <c r="FC41" s="113"/>
      <c r="FD41" s="113"/>
      <c r="FE41" s="114"/>
      <c r="FF41" s="114"/>
      <c r="FG41" s="115"/>
      <c r="FH41" s="116"/>
      <c r="FI41" s="114"/>
      <c r="FJ41" s="224"/>
      <c r="FK41" s="224"/>
      <c r="FL41" s="224"/>
      <c r="FM41" s="114"/>
      <c r="FN41" s="225"/>
      <c r="FO41" s="1"/>
      <c r="FP41" s="113"/>
      <c r="FQ41" s="113"/>
      <c r="FR41" s="113"/>
      <c r="FS41" s="113"/>
      <c r="FT41" s="113"/>
      <c r="FU41" s="113"/>
      <c r="FV41" s="114"/>
      <c r="FW41" s="114"/>
      <c r="FX41" s="115"/>
      <c r="FY41" s="116"/>
      <c r="FZ41" s="114"/>
      <c r="GA41" s="224"/>
      <c r="GB41" s="224"/>
      <c r="GC41" s="224"/>
      <c r="GD41" s="114"/>
      <c r="GE41" s="225"/>
      <c r="GF41" s="1"/>
      <c r="GG41" s="113"/>
      <c r="GH41" s="113"/>
      <c r="GI41" s="113"/>
      <c r="GJ41" s="113"/>
      <c r="GK41" s="113"/>
      <c r="GL41" s="113"/>
      <c r="GM41" s="114"/>
      <c r="GN41" s="114"/>
      <c r="GO41" s="115"/>
      <c r="GP41" s="116"/>
      <c r="GQ41" s="114"/>
      <c r="GR41" s="224"/>
      <c r="GS41" s="224"/>
      <c r="GT41" s="224"/>
      <c r="GU41" s="114"/>
      <c r="GV41" s="226"/>
      <c r="GW41" s="1"/>
    </row>
  </sheetData>
  <mergeCells count="50">
    <mergeCell ref="GQ3:GU3"/>
    <mergeCell ref="L3:P3"/>
    <mergeCell ref="AC3:AG3"/>
    <mergeCell ref="AT3:AX3"/>
    <mergeCell ref="BK3:BO3"/>
    <mergeCell ref="CB3:CF3"/>
    <mergeCell ref="CS3:CW3"/>
    <mergeCell ref="DJ3:DN3"/>
    <mergeCell ref="EA3:EE3"/>
    <mergeCell ref="ER3:EV3"/>
    <mergeCell ref="FI3:FM3"/>
    <mergeCell ref="FZ3:GD3"/>
    <mergeCell ref="CI4:CK4"/>
    <mergeCell ref="B4:D4"/>
    <mergeCell ref="E4:F4"/>
    <mergeCell ref="L4:P4"/>
    <mergeCell ref="S4:U4"/>
    <mergeCell ref="AC4:AG4"/>
    <mergeCell ref="AJ4:AL4"/>
    <mergeCell ref="AT4:AX4"/>
    <mergeCell ref="BA4:BC4"/>
    <mergeCell ref="BK4:BO4"/>
    <mergeCell ref="BR4:BT4"/>
    <mergeCell ref="CB4:CF4"/>
    <mergeCell ref="FI4:FM4"/>
    <mergeCell ref="FP4:FR4"/>
    <mergeCell ref="FZ4:GD4"/>
    <mergeCell ref="GG4:GI4"/>
    <mergeCell ref="CS4:CW4"/>
    <mergeCell ref="CZ4:DB4"/>
    <mergeCell ref="DJ4:DN4"/>
    <mergeCell ref="DQ4:DS4"/>
    <mergeCell ref="EA4:EE4"/>
    <mergeCell ref="EH4:EJ4"/>
    <mergeCell ref="EY5:FB6"/>
    <mergeCell ref="FP5:FS6"/>
    <mergeCell ref="GG5:GJ6"/>
    <mergeCell ref="B7:F7"/>
    <mergeCell ref="GQ4:GU4"/>
    <mergeCell ref="B5:E6"/>
    <mergeCell ref="S5:V6"/>
    <mergeCell ref="AJ5:AM6"/>
    <mergeCell ref="BA5:BD6"/>
    <mergeCell ref="BR5:BU6"/>
    <mergeCell ref="CI5:CL6"/>
    <mergeCell ref="CZ5:DC6"/>
    <mergeCell ref="DQ5:DT6"/>
    <mergeCell ref="EH5:EK6"/>
    <mergeCell ref="ER4:EV4"/>
    <mergeCell ref="EY4:FA4"/>
  </mergeCells>
  <conditionalFormatting sqref="M10 AD10 AU10 BL10 CC10 CT10 DK10 EB10 ES10 FJ10 GA10 GR10">
    <cfRule type="cellIs" dxfId="32" priority="24" stopIfTrue="1" operator="equal">
      <formula>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31" priority="23" stopIfTrue="1" operator="greaterThan">
      <formula>#REF!</formula>
    </cfRule>
  </conditionalFormatting>
  <conditionalFormatting sqref="P35 AG35 AX35 BO35 CF35 CW35 DN35 EE35 EV35 FM35 GD35 GU35">
    <cfRule type="cellIs" dxfId="30" priority="21" stopIfTrue="1" operator="greaterThanOrEqual">
      <formula>#REF!</formula>
    </cfRule>
    <cfRule type="cellIs" dxfId="29" priority="22" stopIfTrue="1" operator="lessThan">
      <formula>#REF!</formula>
    </cfRule>
  </conditionalFormatting>
  <conditionalFormatting sqref="L35 AC35 AT35 BK35 CB35 CS35 DJ35 EA35 ER35 FI35 FZ35 GQ35">
    <cfRule type="cellIs" dxfId="28" priority="19" stopIfTrue="1" operator="lessThanOrEqual">
      <formula>#REF!</formula>
    </cfRule>
    <cfRule type="cellIs" dxfId="27" priority="20" stopIfTrue="1" operator="greaterThan">
      <formula>#REF!</formula>
    </cfRule>
  </conditionalFormatting>
  <conditionalFormatting sqref="L37 AC37 AT37 BK37 CB37 CS37 DJ37 EA37 ER37 FI37 FZ37 GQ37">
    <cfRule type="cellIs" dxfId="26" priority="17" stopIfTrue="1" operator="lessThanOrEqual">
      <formula>#REF!</formula>
    </cfRule>
    <cfRule type="cellIs" dxfId="25" priority="18" stopIfTrue="1" operator="greaterThan">
      <formula>#REF!</formula>
    </cfRule>
  </conditionalFormatting>
  <conditionalFormatting sqref="L11:L19 L23:L31 AC11:AC19 AC23:AC31 AT11:AT19 AT23:AT31 BK11:BK19 BK23:BK31 CB11:CB19 CB23:CB31 CS11:CS19 CS23:CS31 DJ11:DJ19 DJ23:DJ31 EA11:EA19 EA23:EA31 ER11:ER19 ER23:ER31 FI11:FI19 FI23:FI31 FZ11:FZ19 FZ23:FZ31 GQ11:GQ19 GQ23:GQ31">
    <cfRule type="containsText" dxfId="24" priority="16" operator="containsText" text="2">
      <formula>NOT(ISERROR(SEARCH("2",L11)))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ontainsBlanks" dxfId="23" priority="15">
      <formula>LEN(TRIM(P11))=0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22" priority="14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21" priority="13" stopIfTrue="1" operator="greaterThan">
      <formula>#REF!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">
    <cfRule type="cellIs" dxfId="20" priority="12" stopIfTrue="1" operator="greaterThan">
      <formula>#REF!</formula>
    </cfRule>
  </conditionalFormatting>
  <conditionalFormatting sqref="P35 AG35 AX35 BO35 CF35 CW35 DN35 EE35 EV35 FM35 GD35 GU35">
    <cfRule type="cellIs" dxfId="19" priority="10" stopIfTrue="1" operator="greaterThanOrEqual">
      <formula>#REF!</formula>
    </cfRule>
    <cfRule type="cellIs" dxfId="18" priority="11" stopIfTrue="1" operator="lessThan">
      <formula>#REF!</formula>
    </cfRule>
  </conditionalFormatting>
  <conditionalFormatting sqref="L35 AC35 AT35 BK35 CB35 CS35 DJ35 EA35 ER35 FI35 FZ35 GQ35">
    <cfRule type="cellIs" dxfId="17" priority="8" stopIfTrue="1" operator="lessThanOrEqual">
      <formula>#REF!</formula>
    </cfRule>
    <cfRule type="cellIs" dxfId="16" priority="9" stopIfTrue="1" operator="greaterThan">
      <formula>#REF!</formula>
    </cfRule>
  </conditionalFormatting>
  <conditionalFormatting sqref="L37 AC37 AT37 BK37 CB37 CS37 DJ37 EA37 ER37 FI37 FZ37 GQ37">
    <cfRule type="cellIs" dxfId="15" priority="6" stopIfTrue="1" operator="lessThanOrEqual">
      <formula>#REF!</formula>
    </cfRule>
    <cfRule type="cellIs" dxfId="14" priority="7" stopIfTrue="1" operator="greaterThan">
      <formula>#REF!</formula>
    </cfRule>
  </conditionalFormatting>
  <conditionalFormatting sqref="P11:P19 P23:P31 AG11:AG19">
    <cfRule type="containsBlanks" dxfId="13" priority="4">
      <formula>LEN(TRIM(P11))=0</formula>
    </cfRule>
    <cfRule type="containsBlanks" dxfId="12" priority="5">
      <formula>LEN(TRIM(P11))=0</formula>
    </cfRule>
  </conditionalFormatting>
  <conditionalFormatting sqref="FM11:FM19">
    <cfRule type="containsBlanks" dxfId="11" priority="2">
      <formula>LEN(TRIM(FM11))=0</formula>
    </cfRule>
    <cfRule type="containsBlanks" priority="3">
      <formula>LEN(TRIM(FM11))=0</formula>
    </cfRule>
  </conditionalFormatting>
  <conditionalFormatting sqref="AD23:AG31 M11:P19 M23:P31 AD11:AG19 AU11:AX19 AU23:AX31 BL11:BO19 BL23:BO31 CC11:CF19 CC23:CF31 CT11:CW19 CT23:CW31 DK11:DN19 DK23:DN31 EB11:EE19 EB23:EE31 ES11:EV19 ES23:EV31 FJ11:FM19 FJ23:FM31 GA11:GD19 GA23:GD31 GR11:GU19 GR23:GU31">
    <cfRule type="containsBlanks" dxfId="10" priority="1">
      <formula>LEN(TRIM(M11))=0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B2:T10"/>
  <sheetViews>
    <sheetView zoomScale="120" zoomScaleNormal="120" workbookViewId="0"/>
  </sheetViews>
  <sheetFormatPr defaultRowHeight="14.3"/>
  <cols>
    <col min="1" max="1" width="1.625" customWidth="1"/>
    <col min="2" max="2" width="14.875" customWidth="1"/>
    <col min="3" max="3" width="7.625" style="119" customWidth="1"/>
    <col min="4" max="4" width="3.25" style="119" bestFit="1" customWidth="1"/>
    <col min="5" max="5" width="0.875" style="297" customWidth="1"/>
    <col min="6" max="6" width="14.875" style="119" customWidth="1"/>
    <col min="7" max="7" width="7.625" style="119" customWidth="1"/>
    <col min="8" max="8" width="3.25" style="297" bestFit="1" customWidth="1"/>
    <col min="9" max="9" width="0.875" style="297" customWidth="1"/>
    <col min="10" max="10" width="14.875" style="119" customWidth="1"/>
    <col min="11" max="11" width="7.625" customWidth="1"/>
    <col min="12" max="12" width="3.25" style="297" bestFit="1" customWidth="1"/>
    <col min="13" max="13" width="0.875" style="297" customWidth="1"/>
    <col min="14" max="14" width="14.875" style="297" customWidth="1"/>
    <col min="15" max="15" width="7.625" customWidth="1"/>
    <col min="16" max="16" width="3.25" style="297" bestFit="1" customWidth="1"/>
    <col min="17" max="17" width="0.875" style="297" customWidth="1"/>
    <col min="18" max="18" width="14.875" style="297" customWidth="1"/>
    <col min="19" max="19" width="7.625" customWidth="1"/>
    <col min="20" max="20" width="3.25" style="297" bestFit="1" customWidth="1"/>
  </cols>
  <sheetData>
    <row r="2" spans="2:20" s="357" customFormat="1" thickBot="1">
      <c r="C2" s="366"/>
      <c r="F2" s="366"/>
      <c r="G2" s="366"/>
      <c r="J2" s="366"/>
      <c r="N2" s="366"/>
      <c r="R2" s="366"/>
    </row>
    <row r="3" spans="2:20" s="368" customFormat="1" ht="14.95" thickBot="1">
      <c r="B3" s="367" t="s">
        <v>0</v>
      </c>
      <c r="C3" s="383" t="s">
        <v>64</v>
      </c>
      <c r="D3" s="385" t="s">
        <v>129</v>
      </c>
      <c r="E3" s="366"/>
      <c r="F3" s="375" t="s">
        <v>0</v>
      </c>
      <c r="G3" s="376" t="s">
        <v>66</v>
      </c>
      <c r="H3" s="385" t="s">
        <v>129</v>
      </c>
      <c r="I3" s="366"/>
      <c r="J3" s="375" t="s">
        <v>0</v>
      </c>
      <c r="K3" s="380" t="s">
        <v>68</v>
      </c>
      <c r="L3" s="385" t="s">
        <v>129</v>
      </c>
      <c r="M3" s="366"/>
      <c r="N3" s="375" t="s">
        <v>0</v>
      </c>
      <c r="O3" s="381" t="s">
        <v>65</v>
      </c>
      <c r="P3" s="385" t="s">
        <v>129</v>
      </c>
      <c r="Q3" s="366"/>
      <c r="R3" s="375" t="s">
        <v>0</v>
      </c>
      <c r="S3" s="255" t="s">
        <v>67</v>
      </c>
      <c r="T3" s="385" t="s">
        <v>129</v>
      </c>
    </row>
    <row r="4" spans="2:20" s="357" customFormat="1" ht="14.3" customHeight="1">
      <c r="B4" s="369" t="str">
        <f>Details!F7</f>
        <v>Watts, Dave</v>
      </c>
      <c r="C4" s="372">
        <f>Gramacho!DN35</f>
        <v>44</v>
      </c>
      <c r="D4" s="384">
        <v>1</v>
      </c>
      <c r="E4" s="382"/>
      <c r="F4" s="377" t="str">
        <f>Details!F1</f>
        <v>Blenkinsopp, Kevin</v>
      </c>
      <c r="G4" s="355">
        <f>O.Connor!P35</f>
        <v>32</v>
      </c>
      <c r="H4" s="384"/>
      <c r="I4" s="382"/>
      <c r="J4" s="353" t="str">
        <f>Details!F5</f>
        <v>Liverani, Rico</v>
      </c>
      <c r="K4" s="354">
        <f>'Vale da Pinta'!CF35</f>
        <v>40</v>
      </c>
      <c r="L4" s="384"/>
      <c r="M4" s="382"/>
      <c r="N4" s="353" t="str">
        <f>Details!F7</f>
        <v>Watts, Dave</v>
      </c>
      <c r="O4" s="356">
        <f>Faldo!DN35</f>
        <v>29</v>
      </c>
      <c r="P4" s="384"/>
      <c r="Q4" s="382"/>
      <c r="R4" s="353" t="str">
        <f>Details!F5</f>
        <v>Liverani, Rico</v>
      </c>
      <c r="S4" s="354">
        <f>Boavista!CF35</f>
        <v>37</v>
      </c>
      <c r="T4" s="384"/>
    </row>
    <row r="5" spans="2:20" s="357" customFormat="1" ht="13.6">
      <c r="B5" s="370" t="str">
        <f>Details!F2</f>
        <v>Ford, John</v>
      </c>
      <c r="C5" s="373">
        <f>Gramacho!AG35</f>
        <v>44</v>
      </c>
      <c r="D5" s="361">
        <v>2</v>
      </c>
      <c r="E5" s="382"/>
      <c r="F5" s="378" t="str">
        <f>Details!F6</f>
        <v>Marshall, Paul</v>
      </c>
      <c r="G5" s="360">
        <f>O.Connor!CW35</f>
        <v>29</v>
      </c>
      <c r="H5" s="361"/>
      <c r="I5" s="382"/>
      <c r="J5" s="358" t="str">
        <f>Details!F2</f>
        <v>Ford, John</v>
      </c>
      <c r="K5" s="359">
        <f>'Vale da Pinta'!AG35</f>
        <v>35</v>
      </c>
      <c r="L5" s="361"/>
      <c r="M5" s="382"/>
      <c r="N5" s="358" t="str">
        <f>Details!F5</f>
        <v>Liverani, Rico</v>
      </c>
      <c r="O5" s="361">
        <f>Faldo!CF35</f>
        <v>25</v>
      </c>
      <c r="P5" s="361"/>
      <c r="Q5" s="382"/>
      <c r="R5" s="358" t="str">
        <f>Details!F1</f>
        <v>Blenkinsopp, Kevin</v>
      </c>
      <c r="S5" s="359">
        <f>Boavista!P35</f>
        <v>36</v>
      </c>
      <c r="T5" s="361"/>
    </row>
    <row r="6" spans="2:20" s="357" customFormat="1" ht="13.6">
      <c r="B6" s="370" t="str">
        <f>Details!F1</f>
        <v>Blenkinsopp, Kevin</v>
      </c>
      <c r="C6" s="373">
        <f>Gramacho!P35</f>
        <v>30</v>
      </c>
      <c r="D6" s="361"/>
      <c r="E6" s="382"/>
      <c r="F6" s="378" t="str">
        <f>Details!F3</f>
        <v>Griffiths, Derek</v>
      </c>
      <c r="G6" s="360">
        <f>O.Connor!AX35</f>
        <v>28</v>
      </c>
      <c r="H6" s="361"/>
      <c r="I6" s="382"/>
      <c r="J6" s="358" t="str">
        <f>Details!F6</f>
        <v>Marshall, Paul</v>
      </c>
      <c r="K6" s="359">
        <f>'Vale da Pinta'!CW35</f>
        <v>34</v>
      </c>
      <c r="L6" s="361"/>
      <c r="M6" s="382"/>
      <c r="N6" s="358" t="str">
        <f>Details!F6</f>
        <v>Marshall, Paul</v>
      </c>
      <c r="O6" s="361">
        <f>Faldo!CW35</f>
        <v>25</v>
      </c>
      <c r="P6" s="361"/>
      <c r="Q6" s="382"/>
      <c r="R6" s="358" t="str">
        <f>Details!F2</f>
        <v>Ford, John</v>
      </c>
      <c r="S6" s="359">
        <f>Boavista!AG35</f>
        <v>35</v>
      </c>
      <c r="T6" s="361"/>
    </row>
    <row r="7" spans="2:20" s="357" customFormat="1" ht="13.6">
      <c r="B7" s="370" t="str">
        <f>Details!F6</f>
        <v>Marshall, Paul</v>
      </c>
      <c r="C7" s="373">
        <f>Gramacho!CW35</f>
        <v>27</v>
      </c>
      <c r="D7" s="361"/>
      <c r="E7" s="382"/>
      <c r="F7" s="378" t="str">
        <f>Details!F7</f>
        <v>Watts, Dave</v>
      </c>
      <c r="G7" s="360">
        <f>O.Connor!DN35</f>
        <v>25</v>
      </c>
      <c r="H7" s="361"/>
      <c r="I7" s="382"/>
      <c r="J7" s="358" t="str">
        <f>Details!F6</f>
        <v>Marshall, Paul</v>
      </c>
      <c r="K7" s="359">
        <f>'Vale da Pinta'!DN35</f>
        <v>33</v>
      </c>
      <c r="L7" s="361"/>
      <c r="M7" s="382"/>
      <c r="N7" s="358" t="str">
        <f>Details!F1</f>
        <v>Blenkinsopp, Kevin</v>
      </c>
      <c r="O7" s="361">
        <f>Faldo!P35</f>
        <v>24</v>
      </c>
      <c r="P7" s="361"/>
      <c r="Q7" s="382"/>
      <c r="R7" s="358" t="str">
        <f>Details!F7</f>
        <v>Watts, Dave</v>
      </c>
      <c r="S7" s="359">
        <f>Boavista!DN35</f>
        <v>33</v>
      </c>
      <c r="T7" s="361"/>
    </row>
    <row r="8" spans="2:20" s="357" customFormat="1" ht="13.6">
      <c r="B8" s="370" t="str">
        <f>Details!F5</f>
        <v>Liverani, Rico</v>
      </c>
      <c r="C8" s="373">
        <f>Gramacho!CF35</f>
        <v>26</v>
      </c>
      <c r="D8" s="361"/>
      <c r="E8" s="382"/>
      <c r="F8" s="378" t="str">
        <f>Details!F5</f>
        <v>Liverani, Rico</v>
      </c>
      <c r="G8" s="360">
        <f>O.Connor!CF35</f>
        <v>22</v>
      </c>
      <c r="H8" s="361"/>
      <c r="I8" s="382"/>
      <c r="J8" s="358" t="str">
        <f>Details!F1</f>
        <v>Blenkinsopp, Kevin</v>
      </c>
      <c r="K8" s="359">
        <f>'Vale da Pinta'!P35</f>
        <v>31</v>
      </c>
      <c r="L8" s="361"/>
      <c r="M8" s="382"/>
      <c r="N8" s="358" t="str">
        <f>Details!F3</f>
        <v>Griffiths, Derek</v>
      </c>
      <c r="O8" s="361">
        <f>Faldo!AX35</f>
        <v>22</v>
      </c>
      <c r="P8" s="361"/>
      <c r="Q8" s="382"/>
      <c r="R8" s="358" t="str">
        <f>Details!F6</f>
        <v>Marshall, Paul</v>
      </c>
      <c r="S8" s="359">
        <f>Boavista!CW35</f>
        <v>30</v>
      </c>
      <c r="T8" s="361"/>
    </row>
    <row r="9" spans="2:20" s="357" customFormat="1" ht="13.6">
      <c r="B9" s="370" t="str">
        <f>Details!F4</f>
        <v>Gunn, Ian</v>
      </c>
      <c r="C9" s="373">
        <f>Gramacho!BO35</f>
        <v>25</v>
      </c>
      <c r="D9" s="361"/>
      <c r="E9" s="382"/>
      <c r="F9" s="378" t="str">
        <f>Details!F2</f>
        <v>Ford, John</v>
      </c>
      <c r="G9" s="360">
        <f>O.Connor!AG35</f>
        <v>21</v>
      </c>
      <c r="H9" s="361"/>
      <c r="I9" s="382"/>
      <c r="J9" s="358" t="str">
        <f>Details!F3</f>
        <v>Griffiths, Derek</v>
      </c>
      <c r="K9" s="359">
        <f>'Vale da Pinta'!AX35</f>
        <v>31</v>
      </c>
      <c r="L9" s="361"/>
      <c r="M9" s="382"/>
      <c r="N9" s="358" t="str">
        <f>Details!F2</f>
        <v>Ford, John</v>
      </c>
      <c r="O9" s="361">
        <f>Faldo!AG35</f>
        <v>21</v>
      </c>
      <c r="P9" s="361"/>
      <c r="Q9" s="382"/>
      <c r="R9" s="358" t="str">
        <f>Details!F3</f>
        <v>Griffiths, Derek</v>
      </c>
      <c r="S9" s="359">
        <f>Boavista!AX35</f>
        <v>26</v>
      </c>
      <c r="T9" s="361"/>
    </row>
    <row r="10" spans="2:20" s="357" customFormat="1" ht="14.95" customHeight="1" thickBot="1">
      <c r="B10" s="371" t="str">
        <f>Details!F3</f>
        <v>Griffiths, Derek</v>
      </c>
      <c r="C10" s="374">
        <f>Gramacho!AX35</f>
        <v>24</v>
      </c>
      <c r="D10" s="365"/>
      <c r="E10" s="382"/>
      <c r="F10" s="379" t="str">
        <f>Details!F4</f>
        <v>Gunn, Ian</v>
      </c>
      <c r="G10" s="364">
        <f>O.Connor!BO35</f>
        <v>14</v>
      </c>
      <c r="H10" s="365"/>
      <c r="I10" s="382"/>
      <c r="J10" s="362" t="str">
        <f>Details!F4</f>
        <v>Gunn, Ian</v>
      </c>
      <c r="K10" s="363">
        <f>'Vale da Pinta'!BO35</f>
        <v>13</v>
      </c>
      <c r="L10" s="365"/>
      <c r="M10" s="382"/>
      <c r="N10" s="362" t="str">
        <f>Details!F4</f>
        <v>Gunn, Ian</v>
      </c>
      <c r="O10" s="365">
        <f>Faldo!BO35</f>
        <v>14</v>
      </c>
      <c r="P10" s="365"/>
      <c r="Q10" s="382"/>
      <c r="R10" s="362" t="str">
        <f>Details!F4</f>
        <v>Gunn, Ian</v>
      </c>
      <c r="S10" s="363">
        <f>Boavista!BO35</f>
        <v>25</v>
      </c>
      <c r="T10" s="365"/>
    </row>
  </sheetData>
  <sortState ref="R4:T10">
    <sortCondition descending="1" ref="S4:S10"/>
    <sortCondition ref="T4:T10"/>
    <sortCondition ref="R4:R10"/>
  </sortState>
  <conditionalFormatting sqref="C4:C10">
    <cfRule type="top10" dxfId="9" priority="15" rank="1"/>
  </conditionalFormatting>
  <conditionalFormatting sqref="G4:G10">
    <cfRule type="top10" dxfId="8" priority="13" rank="1"/>
  </conditionalFormatting>
  <conditionalFormatting sqref="K4:K10">
    <cfRule type="top10" dxfId="7" priority="10" rank="1"/>
  </conditionalFormatting>
  <conditionalFormatting sqref="O4:O10">
    <cfRule type="top10" dxfId="6" priority="6" rank="1"/>
  </conditionalFormatting>
  <conditionalFormatting sqref="S4:S10">
    <cfRule type="top10" dxfId="5" priority="1" rank="1"/>
  </conditionalFormatting>
  <pageMargins left="0.7" right="0.7" top="0.75" bottom="0.75" header="0.3" footer="0.3"/>
  <pageSetup orientation="portrait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J10"/>
  <sheetViews>
    <sheetView zoomScale="150" zoomScaleNormal="150" workbookViewId="0"/>
  </sheetViews>
  <sheetFormatPr defaultRowHeight="14.3"/>
  <cols>
    <col min="1" max="1" width="1.5" customWidth="1"/>
    <col min="2" max="2" width="20.375" customWidth="1"/>
    <col min="3" max="10" width="7.625" style="119" customWidth="1"/>
  </cols>
  <sheetData>
    <row r="1" spans="2:10" ht="14.95" thickBot="1"/>
    <row r="2" spans="2:10" ht="14.95" thickBot="1">
      <c r="B2" s="422" t="s">
        <v>130</v>
      </c>
      <c r="C2" s="424"/>
      <c r="D2" s="424"/>
      <c r="E2" s="424"/>
      <c r="F2" s="424"/>
      <c r="G2" s="425"/>
      <c r="H2" s="422" t="s">
        <v>83</v>
      </c>
      <c r="I2" s="423"/>
      <c r="J2" s="253" t="s">
        <v>131</v>
      </c>
    </row>
    <row r="3" spans="2:10" ht="14.95" thickBot="1">
      <c r="B3" s="252" t="s">
        <v>0</v>
      </c>
      <c r="C3" s="254" t="s">
        <v>64</v>
      </c>
      <c r="D3" s="235" t="s">
        <v>66</v>
      </c>
      <c r="E3" s="236" t="s">
        <v>68</v>
      </c>
      <c r="F3" s="237" t="s">
        <v>65</v>
      </c>
      <c r="G3" s="255" t="s">
        <v>67</v>
      </c>
      <c r="H3" s="260" t="s">
        <v>82</v>
      </c>
      <c r="I3" s="256" t="s">
        <v>81</v>
      </c>
      <c r="J3" s="253" t="s">
        <v>2</v>
      </c>
    </row>
    <row r="4" spans="2:10">
      <c r="B4" s="238" t="str">
        <f>Details!F7</f>
        <v>Watts, Dave</v>
      </c>
      <c r="C4" s="244">
        <f>Gramacho!DN35</f>
        <v>44</v>
      </c>
      <c r="D4" s="245">
        <f>O.Connor!DN35</f>
        <v>25</v>
      </c>
      <c r="E4" s="245">
        <f>'Vale da Pinta'!DN35</f>
        <v>33</v>
      </c>
      <c r="F4" s="245">
        <f>Faldo!DN35</f>
        <v>29</v>
      </c>
      <c r="G4" s="246">
        <f>Boavista!DN35</f>
        <v>33</v>
      </c>
      <c r="H4" s="257">
        <v>2</v>
      </c>
      <c r="I4" s="241">
        <f t="shared" ref="I4:I10" si="0">MAX(C4:G4)</f>
        <v>44</v>
      </c>
      <c r="J4" s="241">
        <f t="shared" ref="J4:J10" si="1">SUM(C4:G4)</f>
        <v>164</v>
      </c>
    </row>
    <row r="5" spans="2:10">
      <c r="B5" s="239" t="str">
        <f>Details!F2</f>
        <v>Ford, John</v>
      </c>
      <c r="C5" s="247">
        <f>Gramacho!AG35</f>
        <v>44</v>
      </c>
      <c r="D5" s="156">
        <f>O.Connor!AG35</f>
        <v>21</v>
      </c>
      <c r="E5" s="156">
        <f>'Vale da Pinta'!AG35</f>
        <v>35</v>
      </c>
      <c r="F5" s="156">
        <f>Faldo!AG35</f>
        <v>21</v>
      </c>
      <c r="G5" s="248">
        <f>Boavista!AG35</f>
        <v>35</v>
      </c>
      <c r="H5" s="258"/>
      <c r="I5" s="242">
        <f t="shared" si="0"/>
        <v>44</v>
      </c>
      <c r="J5" s="242">
        <f t="shared" si="1"/>
        <v>156</v>
      </c>
    </row>
    <row r="6" spans="2:10">
      <c r="B6" s="239" t="str">
        <f>Details!F1</f>
        <v>Blenkinsopp, Kevin</v>
      </c>
      <c r="C6" s="247">
        <f>Gramacho!P35</f>
        <v>30</v>
      </c>
      <c r="D6" s="156">
        <f>O.Connor!P35</f>
        <v>32</v>
      </c>
      <c r="E6" s="156">
        <f>'Vale da Pinta'!P35</f>
        <v>31</v>
      </c>
      <c r="F6" s="156">
        <f>Faldo!P35</f>
        <v>24</v>
      </c>
      <c r="G6" s="248">
        <f>Boavista!P35</f>
        <v>36</v>
      </c>
      <c r="H6" s="258">
        <v>1</v>
      </c>
      <c r="I6" s="242">
        <f t="shared" si="0"/>
        <v>36</v>
      </c>
      <c r="J6" s="242">
        <f t="shared" si="1"/>
        <v>153</v>
      </c>
    </row>
    <row r="7" spans="2:10">
      <c r="B7" s="239" t="str">
        <f>Details!F5</f>
        <v>Liverani, Rico</v>
      </c>
      <c r="C7" s="247">
        <f>Gramacho!CF35</f>
        <v>26</v>
      </c>
      <c r="D7" s="156">
        <f>O.Connor!CF35</f>
        <v>22</v>
      </c>
      <c r="E7" s="156">
        <f>'Vale da Pinta'!CF35</f>
        <v>40</v>
      </c>
      <c r="F7" s="156">
        <f>Faldo!CF35</f>
        <v>25</v>
      </c>
      <c r="G7" s="248">
        <f>Boavista!CF35</f>
        <v>37</v>
      </c>
      <c r="H7" s="258">
        <v>2</v>
      </c>
      <c r="I7" s="242">
        <f t="shared" si="0"/>
        <v>40</v>
      </c>
      <c r="J7" s="242">
        <f t="shared" si="1"/>
        <v>150</v>
      </c>
    </row>
    <row r="8" spans="2:10">
      <c r="B8" s="239" t="str">
        <f>Details!F6</f>
        <v>Marshall, Paul</v>
      </c>
      <c r="C8" s="247">
        <f>Gramacho!CW35</f>
        <v>27</v>
      </c>
      <c r="D8" s="156">
        <f>O.Connor!CW35</f>
        <v>29</v>
      </c>
      <c r="E8" s="156">
        <f>'Vale da Pinta'!CW35</f>
        <v>34</v>
      </c>
      <c r="F8" s="156">
        <f>Faldo!CW35</f>
        <v>25</v>
      </c>
      <c r="G8" s="248">
        <f>Boavista!CW35</f>
        <v>30</v>
      </c>
      <c r="H8" s="258"/>
      <c r="I8" s="242">
        <f t="shared" si="0"/>
        <v>34</v>
      </c>
      <c r="J8" s="242">
        <f t="shared" si="1"/>
        <v>145</v>
      </c>
    </row>
    <row r="9" spans="2:10">
      <c r="B9" s="239" t="str">
        <f>Details!F3</f>
        <v>Griffiths, Derek</v>
      </c>
      <c r="C9" s="247">
        <f>Gramacho!AX35</f>
        <v>24</v>
      </c>
      <c r="D9" s="156">
        <f>O.Connor!AX35</f>
        <v>28</v>
      </c>
      <c r="E9" s="156">
        <f>'Vale da Pinta'!AX35</f>
        <v>31</v>
      </c>
      <c r="F9" s="156">
        <f>Faldo!AX35</f>
        <v>22</v>
      </c>
      <c r="G9" s="248">
        <f>Boavista!AX35</f>
        <v>26</v>
      </c>
      <c r="H9" s="258"/>
      <c r="I9" s="242">
        <f t="shared" si="0"/>
        <v>31</v>
      </c>
      <c r="J9" s="242">
        <f t="shared" si="1"/>
        <v>131</v>
      </c>
    </row>
    <row r="10" spans="2:10" ht="14.95" thickBot="1">
      <c r="B10" s="240" t="str">
        <f>Details!F4</f>
        <v>Gunn, Ian</v>
      </c>
      <c r="C10" s="249">
        <f>Gramacho!BO35</f>
        <v>25</v>
      </c>
      <c r="D10" s="250">
        <f>O.Connor!BO35</f>
        <v>14</v>
      </c>
      <c r="E10" s="250">
        <f>'Vale da Pinta'!BO35</f>
        <v>13</v>
      </c>
      <c r="F10" s="250">
        <f>Faldo!BO35</f>
        <v>14</v>
      </c>
      <c r="G10" s="251">
        <f>Boavista!BO35</f>
        <v>25</v>
      </c>
      <c r="H10" s="259"/>
      <c r="I10" s="243">
        <f t="shared" si="0"/>
        <v>25</v>
      </c>
      <c r="J10" s="243">
        <f t="shared" si="1"/>
        <v>91</v>
      </c>
    </row>
  </sheetData>
  <sortState ref="B4:J10">
    <sortCondition descending="1" ref="J4:J10"/>
    <sortCondition descending="1" ref="H4:H10"/>
    <sortCondition descending="1" ref="I4:I10"/>
    <sortCondition ref="B4:B10"/>
  </sortState>
  <mergeCells count="2">
    <mergeCell ref="H2:I2"/>
    <mergeCell ref="B2:G2"/>
  </mergeCells>
  <conditionalFormatting sqref="C4:C10">
    <cfRule type="top10" dxfId="4" priority="5" rank="1"/>
  </conditionalFormatting>
  <conditionalFormatting sqref="D4:D10">
    <cfRule type="top10" dxfId="3" priority="4" rank="1"/>
  </conditionalFormatting>
  <conditionalFormatting sqref="E4:E10">
    <cfRule type="top10" dxfId="2" priority="3" rank="1"/>
  </conditionalFormatting>
  <conditionalFormatting sqref="F4:F10">
    <cfRule type="top10" dxfId="1" priority="2" rank="1"/>
  </conditionalFormatting>
  <conditionalFormatting sqref="G4:G10">
    <cfRule type="top10" dxfId="0" priority="1" rank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A15" sqref="A15"/>
    </sheetView>
  </sheetViews>
  <sheetFormatPr defaultRowHeight="14.3"/>
  <cols>
    <col min="1" max="1" width="2.875" bestFit="1" customWidth="1"/>
    <col min="2" max="2" width="17.625" customWidth="1"/>
    <col min="3" max="3" width="5.75" style="119" customWidth="1"/>
    <col min="4" max="4" width="21.125" customWidth="1"/>
    <col min="5" max="5" width="17.125" style="119" customWidth="1"/>
    <col min="6" max="6" width="17.625" customWidth="1"/>
    <col min="7" max="7" width="12.75" customWidth="1"/>
    <col min="9" max="12" width="5.75" customWidth="1"/>
  </cols>
  <sheetData>
    <row r="1" spans="1:12">
      <c r="A1">
        <v>1</v>
      </c>
      <c r="B1" t="s">
        <v>76</v>
      </c>
      <c r="C1" s="119">
        <v>26</v>
      </c>
      <c r="D1" s="125" t="s">
        <v>77</v>
      </c>
      <c r="E1" s="120">
        <v>44505</v>
      </c>
      <c r="F1" t="s">
        <v>69</v>
      </c>
      <c r="G1" s="119">
        <v>2021</v>
      </c>
      <c r="H1" s="261">
        <v>0.42499999999999999</v>
      </c>
      <c r="I1">
        <v>26</v>
      </c>
      <c r="J1">
        <v>26</v>
      </c>
      <c r="K1">
        <v>26</v>
      </c>
      <c r="L1">
        <v>27</v>
      </c>
    </row>
    <row r="2" spans="1:12">
      <c r="A2">
        <v>2</v>
      </c>
      <c r="B2" t="s">
        <v>45</v>
      </c>
      <c r="C2" s="119">
        <v>17</v>
      </c>
      <c r="D2" s="121" t="s">
        <v>78</v>
      </c>
      <c r="E2" s="120">
        <v>44506</v>
      </c>
      <c r="F2" t="s">
        <v>70</v>
      </c>
      <c r="G2" s="119"/>
      <c r="H2" s="261">
        <v>0.37916666666666665</v>
      </c>
      <c r="I2">
        <v>15</v>
      </c>
      <c r="J2">
        <v>16</v>
      </c>
      <c r="K2">
        <v>16</v>
      </c>
      <c r="L2">
        <v>17</v>
      </c>
    </row>
    <row r="3" spans="1:12">
      <c r="A3">
        <v>3</v>
      </c>
      <c r="B3" t="s">
        <v>47</v>
      </c>
      <c r="C3" s="119">
        <v>26</v>
      </c>
      <c r="D3" s="122" t="s">
        <v>80</v>
      </c>
      <c r="E3" s="120">
        <v>44507</v>
      </c>
      <c r="F3" t="s">
        <v>71</v>
      </c>
      <c r="H3" s="261">
        <v>0.45624999999999999</v>
      </c>
      <c r="I3">
        <v>27</v>
      </c>
      <c r="J3">
        <v>28</v>
      </c>
      <c r="K3">
        <v>28</v>
      </c>
      <c r="L3">
        <v>28</v>
      </c>
    </row>
    <row r="4" spans="1:12">
      <c r="A4">
        <v>4</v>
      </c>
      <c r="B4" t="s">
        <v>48</v>
      </c>
      <c r="C4" s="119">
        <v>28</v>
      </c>
      <c r="D4" s="123" t="s">
        <v>79</v>
      </c>
      <c r="E4" s="120">
        <v>44508</v>
      </c>
      <c r="F4" t="s">
        <v>72</v>
      </c>
      <c r="H4" s="261">
        <v>0.38125000000000003</v>
      </c>
      <c r="I4">
        <v>28</v>
      </c>
      <c r="J4">
        <v>28</v>
      </c>
      <c r="K4">
        <v>28</v>
      </c>
      <c r="L4">
        <v>28</v>
      </c>
    </row>
    <row r="5" spans="1:12">
      <c r="A5">
        <v>5</v>
      </c>
      <c r="B5" t="s">
        <v>49</v>
      </c>
      <c r="C5" s="119">
        <v>14</v>
      </c>
      <c r="D5" s="124" t="s">
        <v>37</v>
      </c>
      <c r="E5" s="120">
        <v>44510</v>
      </c>
      <c r="F5" t="s">
        <v>73</v>
      </c>
      <c r="H5" s="261">
        <v>0.4236111111111111</v>
      </c>
      <c r="I5">
        <v>15</v>
      </c>
      <c r="J5">
        <v>16</v>
      </c>
      <c r="K5">
        <v>15</v>
      </c>
      <c r="L5">
        <v>16</v>
      </c>
    </row>
    <row r="6" spans="1:12">
      <c r="A6">
        <v>6</v>
      </c>
      <c r="B6" t="s">
        <v>46</v>
      </c>
      <c r="C6" s="119">
        <v>17</v>
      </c>
      <c r="D6" s="119"/>
      <c r="E6" s="120"/>
      <c r="F6" t="s">
        <v>74</v>
      </c>
      <c r="I6">
        <v>18</v>
      </c>
      <c r="J6">
        <v>18</v>
      </c>
      <c r="K6">
        <v>18</v>
      </c>
      <c r="L6">
        <v>19</v>
      </c>
    </row>
    <row r="7" spans="1:12">
      <c r="A7">
        <v>7</v>
      </c>
      <c r="B7" t="s">
        <v>51</v>
      </c>
      <c r="C7" s="119">
        <v>21</v>
      </c>
      <c r="F7" t="s">
        <v>75</v>
      </c>
      <c r="I7">
        <v>17</v>
      </c>
      <c r="J7">
        <v>18</v>
      </c>
      <c r="K7">
        <v>18</v>
      </c>
      <c r="L7">
        <v>18</v>
      </c>
    </row>
    <row r="8" spans="1:12">
      <c r="A8">
        <v>8</v>
      </c>
    </row>
    <row r="9" spans="1:12">
      <c r="A9">
        <v>9</v>
      </c>
    </row>
    <row r="10" spans="1:12">
      <c r="A10">
        <v>10</v>
      </c>
    </row>
    <row r="11" spans="1:12">
      <c r="A11">
        <v>11</v>
      </c>
    </row>
    <row r="12" spans="1:12">
      <c r="A12">
        <v>12</v>
      </c>
    </row>
    <row r="13" spans="1:12">
      <c r="I13" s="426" t="s">
        <v>114</v>
      </c>
      <c r="J13" s="426"/>
      <c r="K13" s="426"/>
      <c r="L13" s="426"/>
    </row>
    <row r="14" spans="1:12">
      <c r="A14" s="119" t="s">
        <v>1</v>
      </c>
      <c r="B14" s="119" t="s">
        <v>0</v>
      </c>
      <c r="C14" s="119" t="s">
        <v>85</v>
      </c>
      <c r="D14" s="119" t="s">
        <v>40</v>
      </c>
      <c r="E14" s="119" t="s">
        <v>5</v>
      </c>
      <c r="F14" s="119" t="s">
        <v>0</v>
      </c>
      <c r="H14" s="119" t="s">
        <v>84</v>
      </c>
      <c r="I14" s="119" t="s">
        <v>86</v>
      </c>
      <c r="J14" s="119" t="s">
        <v>68</v>
      </c>
      <c r="K14" s="119" t="s">
        <v>65</v>
      </c>
      <c r="L14" s="119" t="s">
        <v>87</v>
      </c>
    </row>
  </sheetData>
  <mergeCells count="1">
    <mergeCell ref="I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FRIENDLIES</vt:lpstr>
      <vt:lpstr>Gramacho</vt:lpstr>
      <vt:lpstr>O.Connor</vt:lpstr>
      <vt:lpstr>Vale da Pinta</vt:lpstr>
      <vt:lpstr>Faldo</vt:lpstr>
      <vt:lpstr>Boavista</vt:lpstr>
      <vt:lpstr>Round results</vt:lpstr>
      <vt:lpstr>Sorted league</vt:lpstr>
      <vt:lpstr>Details</vt:lpstr>
      <vt:lpstr>Adjustment</vt:lpstr>
      <vt:lpstr>Cards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2019-09-30T18:51:27Z</dcterms:created>
  <dcterms:modified xsi:type="dcterms:W3CDTF">2021-11-17T08:42:18Z</dcterms:modified>
</cp:coreProperties>
</file>